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defaultThemeVersion="166925"/>
  <mc:AlternateContent xmlns:mc="http://schemas.openxmlformats.org/markup-compatibility/2006">
    <mc:Choice Requires="x15">
      <x15ac:absPath xmlns:x15ac="http://schemas.microsoft.com/office/spreadsheetml/2010/11/ac" url="https://uscmsb-my.sharepoint.com/personal/sabrams_marshall_usc_edu/Documents/Documents/FBE 421/"/>
    </mc:Choice>
  </mc:AlternateContent>
  <xr:revisionPtr revIDLastSave="0" documentId="8_{D9434F8A-619A-734B-8357-E3DD01EAA875}" xr6:coauthVersionLast="47" xr6:coauthVersionMax="47" xr10:uidLastSave="{00000000-0000-0000-0000-000000000000}"/>
  <bookViews>
    <workbookView xWindow="19360" yWindow="500" windowWidth="25440" windowHeight="15400" activeTab="11" xr2:uid="{00000000-000D-0000-FFFF-FFFF00000000}"/>
  </bookViews>
  <sheets>
    <sheet name="Title Page" sheetId="21" r:id="rId1"/>
    <sheet name="Exhibit 1" sheetId="12" r:id="rId2"/>
    <sheet name="Exhibit 2" sheetId="13" r:id="rId3"/>
    <sheet name="Exhibit 3" sheetId="14" r:id="rId4"/>
    <sheet name="Exhibit 4" sheetId="15" r:id="rId5"/>
    <sheet name="Exhibit 6" sheetId="16" r:id="rId6"/>
    <sheet name="Exhibit 8" sheetId="19" r:id="rId7"/>
    <sheet name="Exhibit 9" sheetId="20" r:id="rId8"/>
    <sheet name="Exhibit 10" sheetId="3" r:id="rId9"/>
    <sheet name="Exhibit 11" sheetId="5" r:id="rId10"/>
    <sheet name="Exhibit 12" sheetId="2" r:id="rId11"/>
    <sheet name="Exhibit 13" sheetId="4" r:id="rId12"/>
  </sheets>
  <externalReferences>
    <externalReference r:id="rId13"/>
  </externalReferenc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2" i="4" l="1"/>
  <c r="C42" i="4" s="1"/>
  <c r="B36" i="4"/>
  <c r="C33" i="4"/>
  <c r="C26" i="4"/>
  <c r="C35" i="4" s="1"/>
  <c r="B26" i="4"/>
  <c r="B41" i="4" s="1"/>
  <c r="C41" i="4" s="1"/>
  <c r="D25" i="4"/>
  <c r="D32" i="4" s="1"/>
  <c r="D24" i="4"/>
  <c r="E24" i="4" s="1"/>
  <c r="D23" i="4"/>
  <c r="D30" i="4" s="1"/>
  <c r="D22" i="4"/>
  <c r="D26" i="4" s="1"/>
  <c r="E19" i="4"/>
  <c r="F19" i="4" s="1"/>
  <c r="F17" i="4"/>
  <c r="G17" i="4" s="1"/>
  <c r="H17" i="4" s="1"/>
  <c r="I17" i="4" s="1"/>
  <c r="J17" i="4" s="1"/>
  <c r="K17" i="4" s="1"/>
  <c r="E17" i="4"/>
  <c r="C17" i="4"/>
  <c r="E16" i="4"/>
  <c r="F16" i="4" s="1"/>
  <c r="G16" i="4" s="1"/>
  <c r="H16" i="4" s="1"/>
  <c r="I16" i="4" s="1"/>
  <c r="J16" i="4" s="1"/>
  <c r="K16" i="4" s="1"/>
  <c r="C16" i="4"/>
  <c r="F15" i="4"/>
  <c r="G15" i="4" s="1"/>
  <c r="H15" i="4" s="1"/>
  <c r="I15" i="4" s="1"/>
  <c r="J15" i="4" s="1"/>
  <c r="K15" i="4" s="1"/>
  <c r="E15" i="4"/>
  <c r="C15" i="4"/>
  <c r="C14" i="4"/>
  <c r="D14" i="4" s="1"/>
  <c r="I11" i="4"/>
  <c r="J11" i="4" s="1"/>
  <c r="E11" i="4"/>
  <c r="F11" i="4" s="1"/>
  <c r="G11" i="4" s="1"/>
  <c r="C11" i="4"/>
  <c r="I10" i="4"/>
  <c r="J10" i="4" s="1"/>
  <c r="E10" i="4"/>
  <c r="F10" i="4" s="1"/>
  <c r="G10" i="4" s="1"/>
  <c r="C10" i="4"/>
  <c r="I9" i="4"/>
  <c r="J9" i="4" s="1"/>
  <c r="E9" i="4"/>
  <c r="F9" i="4" s="1"/>
  <c r="G9" i="4" s="1"/>
  <c r="C9" i="4"/>
  <c r="I8" i="4"/>
  <c r="J8" i="4" s="1"/>
  <c r="E8" i="4"/>
  <c r="F8" i="4" s="1"/>
  <c r="G8" i="4" s="1"/>
  <c r="C8" i="4"/>
  <c r="C27" i="4" l="1"/>
  <c r="D31" i="4"/>
  <c r="D41" i="4"/>
  <c r="E41" i="4" s="1"/>
  <c r="F41" i="4" s="1"/>
  <c r="G41" i="4" s="1"/>
  <c r="H41" i="4" s="1"/>
  <c r="I41" i="4" s="1"/>
  <c r="J41" i="4" s="1"/>
  <c r="K41" i="4" s="1"/>
  <c r="C38" i="4"/>
  <c r="C36" i="4"/>
  <c r="G19" i="4"/>
  <c r="E14" i="4"/>
  <c r="F14" i="4" s="1"/>
  <c r="G14" i="4" s="1"/>
  <c r="H14" i="4" s="1"/>
  <c r="I14" i="4" s="1"/>
  <c r="J14" i="4" s="1"/>
  <c r="K14" i="4" s="1"/>
  <c r="D29" i="4"/>
  <c r="D33" i="4" s="1"/>
  <c r="D35" i="4"/>
  <c r="F24" i="4"/>
  <c r="E31" i="4"/>
  <c r="C39" i="4"/>
  <c r="C40" i="4" s="1"/>
  <c r="D42" i="4"/>
  <c r="E42" i="4" s="1"/>
  <c r="F42" i="4" s="1"/>
  <c r="G42" i="4" s="1"/>
  <c r="H42" i="4" s="1"/>
  <c r="I42" i="4" s="1"/>
  <c r="J42" i="4" s="1"/>
  <c r="K42" i="4" s="1"/>
  <c r="E25" i="4"/>
  <c r="E22" i="4"/>
  <c r="E23" i="4"/>
  <c r="D38" i="4" l="1"/>
  <c r="E26" i="4"/>
  <c r="E29" i="4"/>
  <c r="F22" i="4"/>
  <c r="E32" i="4"/>
  <c r="F25" i="4"/>
  <c r="D39" i="4"/>
  <c r="D40" i="4" s="1"/>
  <c r="G24" i="4"/>
  <c r="F31" i="4"/>
  <c r="D36" i="4"/>
  <c r="H19" i="4"/>
  <c r="E30" i="4"/>
  <c r="F23" i="4"/>
  <c r="H24" i="4" l="1"/>
  <c r="G31" i="4"/>
  <c r="I19" i="4"/>
  <c r="F32" i="4"/>
  <c r="G25" i="4"/>
  <c r="F26" i="4"/>
  <c r="G22" i="4"/>
  <c r="F29" i="4"/>
  <c r="E33" i="4"/>
  <c r="F30" i="4"/>
  <c r="G23" i="4"/>
  <c r="E35" i="4"/>
  <c r="E39" i="4"/>
  <c r="E40" i="4" s="1"/>
  <c r="E38" i="4"/>
  <c r="G30" i="4" l="1"/>
  <c r="H23" i="4"/>
  <c r="F33" i="4"/>
  <c r="J19" i="4"/>
  <c r="F39" i="4"/>
  <c r="F40" i="4" s="1"/>
  <c r="F38" i="4"/>
  <c r="F35" i="4"/>
  <c r="E36" i="4"/>
  <c r="G26" i="4"/>
  <c r="H22" i="4"/>
  <c r="G29" i="4"/>
  <c r="H25" i="4"/>
  <c r="G32" i="4"/>
  <c r="I24" i="4"/>
  <c r="H31" i="4"/>
  <c r="F36" i="4" l="1"/>
  <c r="G33" i="4"/>
  <c r="J24" i="4"/>
  <c r="I31" i="4"/>
  <c r="G39" i="4"/>
  <c r="G40" i="4" s="1"/>
  <c r="G38" i="4"/>
  <c r="G35" i="4"/>
  <c r="K19" i="4"/>
  <c r="H32" i="4"/>
  <c r="I25" i="4"/>
  <c r="I22" i="4"/>
  <c r="H26" i="4"/>
  <c r="H29" i="4"/>
  <c r="I23" i="4"/>
  <c r="H30" i="4"/>
  <c r="G36" i="4" l="1"/>
  <c r="H39" i="4"/>
  <c r="H40" i="4" s="1"/>
  <c r="H38" i="4"/>
  <c r="H35" i="4"/>
  <c r="I30" i="4"/>
  <c r="J23" i="4"/>
  <c r="J25" i="4"/>
  <c r="I32" i="4"/>
  <c r="H33" i="4"/>
  <c r="I26" i="4"/>
  <c r="I29" i="4"/>
  <c r="J22" i="4"/>
  <c r="K24" i="4"/>
  <c r="K31" i="4" s="1"/>
  <c r="J31" i="4"/>
  <c r="I33" i="4" l="1"/>
  <c r="H36" i="4"/>
  <c r="I38" i="4"/>
  <c r="I39" i="4"/>
  <c r="I40" i="4" s="1"/>
  <c r="I35" i="4"/>
  <c r="I36" i="4" s="1"/>
  <c r="J29" i="4"/>
  <c r="J26" i="4"/>
  <c r="K22" i="4"/>
  <c r="J30" i="4"/>
  <c r="K23" i="4"/>
  <c r="K30" i="4" s="1"/>
  <c r="K25" i="4"/>
  <c r="K32" i="4" s="1"/>
  <c r="J32" i="4"/>
  <c r="J39" i="4" l="1"/>
  <c r="J38" i="4"/>
  <c r="J35" i="4"/>
  <c r="K29" i="4"/>
  <c r="K33" i="4" s="1"/>
  <c r="K26" i="4"/>
  <c r="J33" i="4"/>
  <c r="J36" i="4" s="1"/>
  <c r="J40" i="4"/>
  <c r="K39" i="4" l="1"/>
  <c r="K38" i="4"/>
  <c r="K35" i="4"/>
  <c r="K36" i="4" s="1"/>
  <c r="K40" i="4"/>
  <c r="D16" i="20" l="1"/>
  <c r="D17" i="19"/>
  <c r="E17" i="19" s="1"/>
  <c r="F17" i="19" s="1"/>
  <c r="G17" i="19" s="1"/>
  <c r="D12" i="16" l="1"/>
  <c r="C12" i="16"/>
  <c r="H15" i="13"/>
  <c r="H19" i="13"/>
  <c r="H18" i="13"/>
  <c r="H17" i="13"/>
  <c r="H16" i="13"/>
  <c r="H11" i="13"/>
  <c r="H7" i="13"/>
  <c r="H8" i="13"/>
  <c r="H10" i="13"/>
  <c r="H9" i="13"/>
</calcChain>
</file>

<file path=xl/sharedStrings.xml><?xml version="1.0" encoding="utf-8"?>
<sst xmlns="http://schemas.openxmlformats.org/spreadsheetml/2006/main" count="260" uniqueCount="193">
  <si>
    <t>Revenues</t>
  </si>
  <si>
    <t>Gross profit</t>
  </si>
  <si>
    <t>SG&amp;A expenses</t>
  </si>
  <si>
    <t>Earnings from operations</t>
  </si>
  <si>
    <t>Net earnings</t>
  </si>
  <si>
    <t>Per share of common stock (diluted)</t>
  </si>
  <si>
    <t>Total assets</t>
  </si>
  <si>
    <t>Cash and cash equivalents</t>
  </si>
  <si>
    <t>Inventories, net</t>
  </si>
  <si>
    <t>Working capital</t>
  </si>
  <si>
    <t>Debt</t>
  </si>
  <si>
    <t>Stockholders’ equity</t>
  </si>
  <si>
    <t>Capital expenditures</t>
  </si>
  <si>
    <t>As a percentage of revenue:</t>
  </si>
  <si>
    <t>Return on average assets</t>
  </si>
  <si>
    <t>Total debt-to-equity ratio</t>
  </si>
  <si>
    <t>Company-operated TIFFANY &amp; CO. stores</t>
  </si>
  <si>
    <t>Number of employees</t>
  </si>
  <si>
    <t>Revenue</t>
  </si>
  <si>
    <t>Operating Margin</t>
  </si>
  <si>
    <t>Net Income</t>
  </si>
  <si>
    <t>EBIT</t>
  </si>
  <si>
    <t>Current Assets</t>
  </si>
  <si>
    <t>Current Liabilities</t>
  </si>
  <si>
    <t>Employees</t>
  </si>
  <si>
    <t>Burberry Group plc</t>
  </si>
  <si>
    <t>Capri Holdings Limited</t>
  </si>
  <si>
    <t>Kering SA</t>
  </si>
  <si>
    <t>Pandora A/S</t>
  </si>
  <si>
    <t>Prada S.p.A.</t>
  </si>
  <si>
    <t>Ralph Lauren Corporation</t>
  </si>
  <si>
    <t>Tapestry, Inc.</t>
  </si>
  <si>
    <t>Tiffany &amp; Co.</t>
  </si>
  <si>
    <t>Share Price</t>
  </si>
  <si>
    <t>Bond Rating</t>
  </si>
  <si>
    <t>Beta</t>
  </si>
  <si>
    <t>Dividend Yield</t>
  </si>
  <si>
    <t>A-*</t>
  </si>
  <si>
    <t>BBB-</t>
  </si>
  <si>
    <t>A-</t>
  </si>
  <si>
    <t>BBB-*</t>
  </si>
  <si>
    <t>BB*</t>
  </si>
  <si>
    <t>A+</t>
  </si>
  <si>
    <t>-</t>
  </si>
  <si>
    <t>BBB+</t>
  </si>
  <si>
    <t>AAA</t>
  </si>
  <si>
    <t>BBB</t>
  </si>
  <si>
    <t>90-day</t>
  </si>
  <si>
    <t>Market Risk Premium</t>
  </si>
  <si>
    <t xml:space="preserve">AA </t>
  </si>
  <si>
    <t xml:space="preserve">A </t>
  </si>
  <si>
    <t xml:space="preserve">BB </t>
  </si>
  <si>
    <t xml:space="preserve">B </t>
  </si>
  <si>
    <t>Capital Markets Data, October 2019</t>
  </si>
  <si>
    <t>Exhibit 11</t>
  </si>
  <si>
    <t>Exhibit 12</t>
  </si>
  <si>
    <t>2020F</t>
  </si>
  <si>
    <t>2021F</t>
  </si>
  <si>
    <t>2022F</t>
  </si>
  <si>
    <t>2023F</t>
  </si>
  <si>
    <t>2024F</t>
  </si>
  <si>
    <t>2025F</t>
  </si>
  <si>
    <t>2026F</t>
  </si>
  <si>
    <t>2027F</t>
  </si>
  <si>
    <t>Japan</t>
  </si>
  <si>
    <t>Revenues by region</t>
  </si>
  <si>
    <t xml:space="preserve">     Americas</t>
  </si>
  <si>
    <t xml:space="preserve">     Europe</t>
  </si>
  <si>
    <t xml:space="preserve">     Other</t>
  </si>
  <si>
    <t>SG&amp;A</t>
  </si>
  <si>
    <t>Data source: FactSet as of May 2021</t>
  </si>
  <si>
    <t>TIF</t>
  </si>
  <si>
    <t>S&amp;P 500</t>
  </si>
  <si>
    <t>Exhibit 1</t>
  </si>
  <si>
    <t>Tiffany Stock Price Performance</t>
  </si>
  <si>
    <t>Over Past Year</t>
  </si>
  <si>
    <t>Over Past Five Years</t>
  </si>
  <si>
    <t>Company</t>
  </si>
  <si>
    <t>2013</t>
  </si>
  <si>
    <t>2014</t>
  </si>
  <si>
    <t>2015</t>
  </si>
  <si>
    <t>2016</t>
  </si>
  <si>
    <t>2017</t>
  </si>
  <si>
    <t>2018</t>
  </si>
  <si>
    <t>Swarovski AG</t>
  </si>
  <si>
    <t>LVMH Moët Hennessy Louis Vuitton SA</t>
  </si>
  <si>
    <t>Chanel SA</t>
  </si>
  <si>
    <t>Exhibit 2</t>
  </si>
  <si>
    <t>Worldwide</t>
  </si>
  <si>
    <t>Increase</t>
  </si>
  <si>
    <t>Richemont SA</t>
  </si>
  <si>
    <t>Gold</t>
  </si>
  <si>
    <t>Silver</t>
  </si>
  <si>
    <t>Platinum</t>
  </si>
  <si>
    <t>Exhibit 3</t>
  </si>
  <si>
    <t>Diamond Index</t>
  </si>
  <si>
    <t>Diamond Price Index</t>
  </si>
  <si>
    <t>China</t>
  </si>
  <si>
    <t>Exhibit 4</t>
  </si>
  <si>
    <t>Business Group</t>
  </si>
  <si>
    <t>Wines &amp; Spirits</t>
  </si>
  <si>
    <t>Fashion &amp; Leather Goods</t>
  </si>
  <si>
    <t>Perfumes &amp; Cosmetics</t>
  </si>
  <si>
    <t>Watches &amp; Jewelry</t>
  </si>
  <si>
    <t>Selective Retailing</t>
  </si>
  <si>
    <t>Other and Eliminations</t>
  </si>
  <si>
    <t>Total</t>
  </si>
  <si>
    <t>Exhibit 6</t>
  </si>
  <si>
    <t>Revenue Growth</t>
  </si>
  <si>
    <t>Americas</t>
  </si>
  <si>
    <t>Europe</t>
  </si>
  <si>
    <t>Other</t>
  </si>
  <si>
    <t>Exhibit 8</t>
  </si>
  <si>
    <t>Revenue by Region</t>
  </si>
  <si>
    <t>Retail Store Locations</t>
  </si>
  <si>
    <t>United States</t>
  </si>
  <si>
    <t>Common Stock Equivalent Held</t>
  </si>
  <si>
    <t>The Vanguard Group, Inc.</t>
  </si>
  <si>
    <t>Qatar Holding USA LLC</t>
  </si>
  <si>
    <t>BlackRock, Inc.</t>
  </si>
  <si>
    <t>Lone Pine Capital LLC</t>
  </si>
  <si>
    <t>J.P. Morgan Asset Management, Inc.</t>
  </si>
  <si>
    <t>T. Rowe Price Group, Inc.</t>
  </si>
  <si>
    <t>Egerton Capital (UK) LLP</t>
  </si>
  <si>
    <t>State Street Global Advisors, Inc.</t>
  </si>
  <si>
    <t>Managed Account Advisors LLC</t>
  </si>
  <si>
    <t>First Eagle Investment Management, LLC</t>
  </si>
  <si>
    <t>Collective Percentage Held</t>
  </si>
  <si>
    <t>Exhibit 9</t>
  </si>
  <si>
    <t xml:space="preserve">Largest Shareholders, Tiffany &amp; Co. </t>
  </si>
  <si>
    <t>Shareholder</t>
  </si>
  <si>
    <t>Stake in Tiffany</t>
  </si>
  <si>
    <t>Exhibit 10</t>
  </si>
  <si>
    <t>Data sources: FactSet and author estimates. Credit ratings indicated with * were estimated by author.</t>
  </si>
  <si>
    <t>Shares Out.</t>
  </si>
  <si>
    <t>Financial Data for Luxury Goods Industry Comparables</t>
  </si>
  <si>
    <t>Treasury Bill Yields</t>
  </si>
  <si>
    <t xml:space="preserve">Selected Financial Data, Tiffany &amp; Co. </t>
  </si>
  <si>
    <t xml:space="preserve">   Dividends paid per share</t>
  </si>
  <si>
    <t>Balance Sheet Data</t>
  </si>
  <si>
    <t>Financial Ratios and Other Data</t>
  </si>
  <si>
    <t>EBITDA</t>
  </si>
  <si>
    <t>Income Statement Data</t>
  </si>
  <si>
    <t>Net PP&amp;E</t>
  </si>
  <si>
    <t>Revenue growth by region</t>
  </si>
  <si>
    <t>Gross margin by region</t>
  </si>
  <si>
    <t xml:space="preserve">     Asia Pacific</t>
  </si>
  <si>
    <t xml:space="preserve">Exhibit 13 </t>
  </si>
  <si>
    <t>Historical Precious Metal Prices  and Diamond Price Index</t>
  </si>
  <si>
    <t>This spreadsheet supports STUDENT analysis of the case “LVMH: The Tiffany Acquisition” (UVA-F-2013).</t>
  </si>
  <si>
    <t>LVMH: The Tiffany Acquisition</t>
  </si>
  <si>
    <t>Data source: Yahoo! Finance.</t>
  </si>
  <si>
    <t>Luxury Jewelry Industry Top Companies by Market Share, 2013–2018</t>
  </si>
  <si>
    <t>Data source: Euromonitor.</t>
  </si>
  <si>
    <t>Geographic Share of Worldwide Luxury Goods Market (United States and China)</t>
  </si>
  <si>
    <t>LVMH Revenue and Margin by Business Group (in millions of euros)</t>
  </si>
  <si>
    <t>Data source: Tiffany &amp; Co. SEC filings.</t>
  </si>
  <si>
    <t>Regional Revenue and Retail Store Structure for Tiffany &amp; Co. (2014–18, in millions of US dollars)</t>
  </si>
  <si>
    <t>Asia Pacific</t>
  </si>
  <si>
    <t>Canada and Latin America</t>
  </si>
  <si>
    <t>Emerging markets</t>
  </si>
  <si>
    <t xml:space="preserve">   Data source: S&amp;P Capital IQ (as of Sept. 30, 2019).</t>
  </si>
  <si>
    <t>(as of October 2019, in millions of US dollars)</t>
  </si>
  <si>
    <t>LVMH Moët Hennessy Louis Vuitton</t>
  </si>
  <si>
    <t>Data sources: S&amp;P Capital IQ, US Treasury, and author estimates.</t>
  </si>
  <si>
    <t>Selling, general, and administrative (SG&amp;A) expenses</t>
  </si>
  <si>
    <t>Data source: Tiffany &amp; Co. annual report.</t>
  </si>
  <si>
    <t>Financial Forecast for Tiffany &amp; Co., Stand-Alone</t>
  </si>
  <si>
    <t>(in millions of US dollars)</t>
  </si>
  <si>
    <t>SG&amp;A, as percentage of revenue</t>
  </si>
  <si>
    <t>Gross profit by region</t>
  </si>
  <si>
    <t>Operating profit</t>
  </si>
  <si>
    <t>Depreciation &amp; amortization</t>
  </si>
  <si>
    <t>Working capital turnover</t>
  </si>
  <si>
    <t>PP&amp;E turnover</t>
  </si>
  <si>
    <t>Data sources: Company filings, S&amp;P Capital IQ, and author estimates.</t>
  </si>
  <si>
    <r>
      <t xml:space="preserve">Data sources: S&amp;P Capital IQ; Olya Linde, Sophia Kravchenko, Ari Epstein, and Karen Rentmeesters, </t>
    </r>
    <r>
      <rPr>
        <i/>
        <sz val="8"/>
        <color theme="1"/>
        <rFont val="Garamond"/>
        <family val="1"/>
      </rPr>
      <t>The Global Diamond Industry 2020–21</t>
    </r>
    <r>
      <rPr>
        <sz val="8"/>
        <color theme="1"/>
        <rFont val="Garamond"/>
        <family val="1"/>
      </rPr>
      <t xml:space="preserve"> (report), Bain &amp; Company, https://www.bain.com/globalassets/noindex/2021/bain_report_diamond_report-2020-21.pdf (accessed Mar. 8, 2022), and author estimates.</t>
    </r>
  </si>
  <si>
    <t>(financial values in millions of US dollars)</t>
  </si>
  <si>
    <t>Source: LVMH annual report, 2018.</t>
  </si>
  <si>
    <t>1-year</t>
  </si>
  <si>
    <t>30-year</t>
  </si>
  <si>
    <t>Corporate Bond Yields</t>
  </si>
  <si>
    <t>Return on average stockholders’ equity</t>
  </si>
  <si>
    <r>
      <rPr>
        <b/>
        <sz val="11"/>
        <color theme="1"/>
        <rFont val="Times New Roman"/>
        <family val="1"/>
      </rPr>
      <t xml:space="preserve">Burberry Group Plc </t>
    </r>
    <r>
      <rPr>
        <sz val="11"/>
        <color theme="1"/>
        <rFont val="Times New Roman"/>
        <family val="1"/>
      </rPr>
      <t xml:space="preserve">operates as a holding company. It manufactures, designs, and distributes apparel and accessories under the Burberry brand. It operates through the following segments: retail and wholesale, and licensing. The retail and wholesale segment sells luxury goods through Burberry mainline stores, concessions, outlets, and digital commerce, as well as Burberry franchisees and department stores. The licensing segment channel offers global licenses of fragrances, eyewear, timepieces, and European children’s wear. The company was founded by Thomas Burberry in 1856 and is headquartered in London. 
</t>
    </r>
  </si>
  <si>
    <r>
      <t xml:space="preserve">Capri Holdings Ltd. </t>
    </r>
    <r>
      <rPr>
        <sz val="11"/>
        <color theme="1"/>
        <rFont val="Times New Roman"/>
        <family val="1"/>
      </rPr>
      <t xml:space="preserve">designs and distributes sportswear, accessories, footwear, and apparel, including branded women’s apparel and accessories and men’s apparel. It operates through the following segments: Versace, Jimmy Choo, and Michael Kors. The Versace segment sells Versace luxury ready-to-wear, accessories, footwear, and home furnishings through directly operated Versace boutiques. The Jimmy Choo segment sells Jimmy Choo luxury goods to end clients through directly operated Jimmy Choo stores. The Michael Kors segment sells Michael Kors products through four primary Michael Kors retail store formats: Collection, Lifestyle, outlet stores, and e-commerce. The company was founded by Michael David Kors on December 13, 2002, and is headquartered in London. </t>
    </r>
  </si>
  <si>
    <r>
      <t xml:space="preserve">Kering SA </t>
    </r>
    <r>
      <rPr>
        <sz val="11"/>
        <color theme="1"/>
        <rFont val="Times New Roman"/>
        <family val="1"/>
      </rPr>
      <t xml:space="preserve">designs, manufactures, markets, and retails apparel and accessories. The firm offers apparel, leather goods, shoes, watches, jewelry, and perfumes and cosmetics products. Its operating brands include Gucci, Yves Saint Laurent, and Bottega Veneta. The company was founded in 1963 and is headquartered in Paris.  </t>
    </r>
  </si>
  <si>
    <r>
      <rPr>
        <b/>
        <sz val="11"/>
        <color theme="1"/>
        <rFont val="Times New Roman"/>
        <family val="1"/>
      </rPr>
      <t xml:space="preserve">Pandora A/S </t>
    </r>
    <r>
      <rPr>
        <sz val="11"/>
        <color theme="1"/>
        <rFont val="Times New Roman"/>
        <family val="1"/>
      </rPr>
      <t xml:space="preserve">designs, manufactures, and sells hand-finished and modern jewelry. It operates through the following geographical segments: Europe, the Middle East, and Africa (EMEA); the Americas; and Asia Pacific. The company was founded by Per Enevoldsen and Winnie Enevoldsen in 1982 and is headquartered in Glostrup, Denmark.
</t>
    </r>
  </si>
  <si>
    <r>
      <rPr>
        <b/>
        <sz val="11"/>
        <color theme="1"/>
        <rFont val="Times New Roman"/>
        <family val="1"/>
      </rPr>
      <t xml:space="preserve">Prada SpA </t>
    </r>
    <r>
      <rPr>
        <sz val="11"/>
        <color theme="1"/>
        <rFont val="Times New Roman"/>
        <family val="1"/>
      </rPr>
      <t xml:space="preserve">operates as a holding company. It manufactures and distributes luxury goods. Its products include leather goods, handbags, footwear, apparel, accessories, eyewear, and fragrances. Its brands include Miu Miu, Church’s, Cas Shoe, and Pasticceria Marchesi. The company was founded by Mario Prada in 1913 and is headquartered in Milan, Italy.
</t>
    </r>
  </si>
  <si>
    <r>
      <t>Ralph Lauren Corp.</t>
    </r>
    <r>
      <rPr>
        <sz val="11"/>
        <color theme="1"/>
        <rFont val="Times New Roman"/>
        <family val="1"/>
      </rPr>
      <t xml:space="preserve"> designs, markets, and distributes premium lifestyle products. The firm offers apparel, accessories, home furnishings, and other licensed products. It operates through the following segments: North America, Europe, and Asia. The North America segment consists of sales of Ralph Lauren branded apparel, accessories, home furnishings, and related products made through the company’s wholesale and retail businesses in the United States and Canada, excluding Club Monaco. The Europe segment consists of sales of Ralph Lauren branded apparel, accessories, home furnishings, and related products made through the company’s wholesale and retail businesses in Europe and the Middle East, excluding Club Monaco. The Asia segment covers sales of Ralph Lauren branded apparel, accessories, home furnishings, and related products made through the company’s wholesale and retail businesses in Asia, Australia, and New Zealand. The company was founded by Ralph Lauren in 1967 and is headquartered in New York. </t>
    </r>
  </si>
  <si>
    <r>
      <t xml:space="preserve">Tapestry, Inc. </t>
    </r>
    <r>
      <rPr>
        <sz val="11"/>
        <color theme="1"/>
        <rFont val="Times New Roman"/>
        <family val="1"/>
      </rPr>
      <t xml:space="preserve">provides luxury accessories and lifestyle brands. It operates through the following segments: Coach, Kate Spade, Stuart Weitzman, and corporate. The Coach segment consists global sales of Coach brand products to customers through Coach operated stores, including online stores, concession shop-in-shops, and sales to wholesale customers, and through independent third-party distributors. The Kate Spade segment focuses on Kate Spade New York brand products to customers through Kate Spade operated stores, including the online stores, sales to wholesale customers, concession shop-in-shops, and through independent third-party distributors. The Stuart Weitzman segment comprises Stuart Weitzman brand products primarily through Stuart Weitzman operated stores. The corporate segment represents certain costs that are not directly distributed to a brand. The company was founded by Dawn Hughes in 1941 and is headquartered in New York.  </t>
    </r>
  </si>
  <si>
    <r>
      <t xml:space="preserve">The Swatch Group AG </t>
    </r>
    <r>
      <rPr>
        <sz val="11"/>
        <color theme="1"/>
        <rFont val="Times New Roman"/>
        <family val="1"/>
      </rPr>
      <t xml:space="preserve">designs, manufactures, and sells finished watches, jewelry, watch movements, and components. It operates through the watches and jewelry, and electronic systems segments. The watches and jewelry segment is involved in the design, production, and marketing of watches and jewelry. The electronic systems segment develops, manufactures, and sells electronic components and sports timing activities. The company was founded by Nicolas Georges Hayek in 1983 and is headquartered in Biel, Switzerland. </t>
    </r>
  </si>
  <si>
    <r>
      <rPr>
        <sz val="10"/>
        <color indexed="8"/>
        <rFont val="Garamond"/>
        <family val="1"/>
      </rPr>
      <t xml:space="preserve">This spreadsheet was prepared by Caroline Saine (MBA ’21) under the guidance of Professor Michael J. Schill, Sponsors Professor of Business Administration. Copyright © 2022 by the University of Virginia Darden School Foundation, Charlottesville, VA. All rights reserved.  </t>
    </r>
    <r>
      <rPr>
        <i/>
        <sz val="10"/>
        <color indexed="8"/>
        <rFont val="Garamond"/>
        <family val="1"/>
      </rPr>
      <t>For customer service inquiries, send an email to</t>
    </r>
    <r>
      <rPr>
        <sz val="10"/>
        <color indexed="8"/>
        <rFont val="Garamond"/>
        <family val="1"/>
      </rPr>
      <t>sales@dardenbusinesspublishing.com</t>
    </r>
    <r>
      <rPr>
        <i/>
        <sz val="10"/>
        <color indexed="8"/>
        <rFont val="Garamond"/>
        <family val="1"/>
      </rPr>
      <t xml:space="preserve">. No part of this publication may be reproduced, stored in a retrieval system, posted to the internet, or transmitted in any form or by any means—electronic, mechanical, photocopying, recording, or otherwise—without the permission of the Darden School Foundation. </t>
    </r>
    <r>
      <rPr>
        <sz val="10"/>
        <color indexed="8"/>
        <rFont val="Garamond"/>
        <family val="1"/>
      </rPr>
      <t xml:space="preserve">Our goal is to publish materials of the highest quality, so please submit any errata to editorial@dardenbusinesspublishing.com.  </t>
    </r>
  </si>
  <si>
    <t>Apr. 22,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</si>
</sst>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_(* #,##0_);_(* \(#,##0\);_(* &quot;-&quot;??_);_(@_)"/>
    <numFmt numFmtId="167" formatCode="[$-409]mmm\-yy;@"/>
    <numFmt numFmtId="168" formatCode="&quot;$&quot;#,##0"/>
  </numFmts>
  <fonts count="36">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12"/>
      <name val="Times New Roman"/>
      <family val="1"/>
    </font>
    <font>
      <sz val="10"/>
      <color theme="1"/>
      <name val="Arial"/>
      <family val="2"/>
    </font>
    <font>
      <sz val="12"/>
      <color theme="1"/>
      <name val="Times Roman"/>
    </font>
    <font>
      <sz val="10"/>
      <color theme="1"/>
      <name val="Times Roman"/>
    </font>
    <font>
      <b/>
      <sz val="12"/>
      <color theme="1"/>
      <name val="Times New Roman"/>
      <family val="1"/>
      <charset val="204"/>
    </font>
    <font>
      <sz val="12"/>
      <color rgb="FF000000"/>
      <name val="Times New Roman"/>
      <family val="1"/>
    </font>
    <font>
      <sz val="12"/>
      <color theme="1"/>
      <name val="Times New Roman"/>
      <family val="1"/>
      <charset val="204"/>
    </font>
    <font>
      <sz val="12"/>
      <color theme="1"/>
      <name val="Times New Roman"/>
      <family val="1"/>
    </font>
    <font>
      <b/>
      <sz val="12"/>
      <color rgb="FF000000"/>
      <name val="Times New Roman"/>
      <family val="1"/>
    </font>
    <font>
      <sz val="10"/>
      <color rgb="FF000000"/>
      <name val="Times New Roman"/>
      <family val="1"/>
    </font>
    <font>
      <b/>
      <sz val="12"/>
      <color theme="1"/>
      <name val="Times Roman"/>
    </font>
    <font>
      <b/>
      <sz val="12"/>
      <name val="Times New Roman"/>
      <family val="1"/>
    </font>
    <font>
      <sz val="12"/>
      <name val="Times Roman"/>
    </font>
    <font>
      <b/>
      <sz val="12"/>
      <color theme="1"/>
      <name val="Times New Roman"/>
      <family val="1"/>
    </font>
    <font>
      <u/>
      <sz val="12"/>
      <color theme="1"/>
      <name val="Times New Roman"/>
      <family val="1"/>
    </font>
    <font>
      <i/>
      <sz val="12"/>
      <color theme="1"/>
      <name val="Times New Roman"/>
      <family val="1"/>
    </font>
    <font>
      <u/>
      <sz val="12"/>
      <color theme="1"/>
      <name val="Times Roman"/>
    </font>
    <font>
      <sz val="11"/>
      <color theme="1"/>
      <name val="Times New Roman"/>
      <family val="1"/>
    </font>
    <font>
      <b/>
      <sz val="11"/>
      <color theme="1"/>
      <name val="Times New Roman"/>
      <family val="1"/>
    </font>
    <font>
      <sz val="10"/>
      <color theme="1"/>
      <name val="Times New Roman"/>
      <family val="1"/>
    </font>
    <font>
      <sz val="12"/>
      <color theme="1"/>
      <name val="Garamond"/>
      <family val="1"/>
    </font>
    <font>
      <b/>
      <sz val="12"/>
      <color theme="1"/>
      <name val="Garamond"/>
      <family val="1"/>
    </font>
    <font>
      <sz val="11"/>
      <color theme="1"/>
      <name val="Garamond"/>
      <family val="1"/>
    </font>
    <font>
      <sz val="8"/>
      <color theme="1"/>
      <name val="Garamond"/>
      <family val="1"/>
    </font>
    <font>
      <u/>
      <sz val="12"/>
      <color theme="1"/>
      <name val="Garamond"/>
      <family val="1"/>
    </font>
    <font>
      <sz val="11"/>
      <name val="Garamond"/>
      <family val="1"/>
    </font>
    <font>
      <b/>
      <sz val="12"/>
      <name val="Arial"/>
      <family val="2"/>
    </font>
    <font>
      <i/>
      <sz val="10"/>
      <color indexed="8"/>
      <name val="Garamond"/>
      <family val="1"/>
    </font>
    <font>
      <sz val="10"/>
      <color indexed="8"/>
      <name val="Garamond"/>
      <family val="1"/>
    </font>
    <font>
      <sz val="10"/>
      <color theme="1"/>
      <name val="Garamond"/>
      <family val="1"/>
    </font>
    <font>
      <i/>
      <sz val="8"/>
      <color theme="1"/>
      <name val="Garamond"/>
      <family val="1"/>
    </font>
  </fonts>
  <fills count="3">
    <fill>
      <patternFill patternType="none"/>
    </fill>
    <fill>
      <patternFill patternType="gray125"/>
    </fill>
    <fill>
      <patternFill patternType="solid">
        <fgColor rgb="FFF7903B"/>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7">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4" fillId="0" borderId="0"/>
    <xf numFmtId="0" fontId="6" fillId="0" borderId="0"/>
    <xf numFmtId="0" fontId="1" fillId="0" borderId="0"/>
  </cellStyleXfs>
  <cellXfs count="112">
    <xf numFmtId="0" fontId="0" fillId="0" borderId="0" xfId="0"/>
    <xf numFmtId="0" fontId="9" fillId="0" borderId="0" xfId="0" applyFont="1"/>
    <xf numFmtId="0" fontId="9" fillId="0" borderId="1" xfId="0" applyFont="1" applyBorder="1" applyAlignment="1">
      <alignment horizontal="right"/>
    </xf>
    <xf numFmtId="0" fontId="10" fillId="0" borderId="0" xfId="0" applyFont="1"/>
    <xf numFmtId="0" fontId="10" fillId="0" borderId="0" xfId="0" applyFont="1" applyAlignment="1">
      <alignment horizontal="left" indent="1"/>
    </xf>
    <xf numFmtId="4" fontId="11" fillId="0" borderId="0" xfId="0" applyNumberFormat="1" applyFont="1"/>
    <xf numFmtId="3" fontId="11" fillId="0" borderId="0" xfId="0" applyNumberFormat="1" applyFont="1"/>
    <xf numFmtId="0" fontId="11" fillId="0" borderId="0" xfId="0" applyFont="1"/>
    <xf numFmtId="0" fontId="13" fillId="0" borderId="0" xfId="0" applyFont="1"/>
    <xf numFmtId="0" fontId="12" fillId="0" borderId="0" xfId="0" applyFont="1"/>
    <xf numFmtId="165" fontId="12" fillId="0" borderId="0" xfId="2" applyNumberFormat="1" applyFont="1"/>
    <xf numFmtId="0" fontId="12" fillId="0" borderId="0" xfId="2" applyNumberFormat="1" applyFont="1"/>
    <xf numFmtId="3" fontId="12" fillId="0" borderId="0" xfId="0" applyNumberFormat="1" applyFont="1"/>
    <xf numFmtId="0" fontId="14" fillId="0" borderId="0" xfId="0" applyFont="1"/>
    <xf numFmtId="0" fontId="5" fillId="0" borderId="0" xfId="0" applyFont="1"/>
    <xf numFmtId="43" fontId="16" fillId="0" borderId="0" xfId="0" applyNumberFormat="1" applyFont="1"/>
    <xf numFmtId="43" fontId="16" fillId="0" borderId="0" xfId="0" applyNumberFormat="1" applyFont="1" applyAlignment="1">
      <alignment horizontal="center"/>
    </xf>
    <xf numFmtId="43" fontId="16" fillId="0" borderId="0" xfId="0" applyNumberFormat="1" applyFont="1" applyAlignment="1">
      <alignment horizontal="centerContinuous"/>
    </xf>
    <xf numFmtId="0" fontId="16" fillId="0" borderId="0" xfId="0" applyFont="1"/>
    <xf numFmtId="0" fontId="5" fillId="0" borderId="0" xfId="0" applyFont="1" applyAlignment="1">
      <alignment horizontal="right"/>
    </xf>
    <xf numFmtId="0" fontId="7" fillId="0" borderId="0" xfId="0" applyFont="1"/>
    <xf numFmtId="166" fontId="7" fillId="0" borderId="0" xfId="1" applyNumberFormat="1" applyFont="1"/>
    <xf numFmtId="165" fontId="7" fillId="0" borderId="0" xfId="2" applyNumberFormat="1" applyFont="1"/>
    <xf numFmtId="166" fontId="5" fillId="0" borderId="0" xfId="1" applyNumberFormat="1" applyFont="1" applyFill="1"/>
    <xf numFmtId="166" fontId="16" fillId="0" borderId="0" xfId="1" applyNumberFormat="1" applyFont="1" applyFill="1" applyBorder="1" applyAlignment="1">
      <alignment horizontal="center"/>
    </xf>
    <xf numFmtId="0" fontId="17" fillId="0" borderId="0" xfId="0" applyFont="1"/>
    <xf numFmtId="2" fontId="7" fillId="0" borderId="0" xfId="0" applyNumberFormat="1" applyFont="1"/>
    <xf numFmtId="0" fontId="7" fillId="0" borderId="0" xfId="0" applyFont="1" applyAlignment="1">
      <alignment horizontal="center"/>
    </xf>
    <xf numFmtId="0" fontId="8" fillId="0" borderId="0" xfId="0" applyFont="1"/>
    <xf numFmtId="10" fontId="7" fillId="0" borderId="0" xfId="0" applyNumberFormat="1" applyFont="1"/>
    <xf numFmtId="9" fontId="7" fillId="0" borderId="0" xfId="0" applyNumberFormat="1" applyFont="1"/>
    <xf numFmtId="0" fontId="15" fillId="0" borderId="0" xfId="0" applyFont="1" applyAlignment="1">
      <alignment horizontal="center"/>
    </xf>
    <xf numFmtId="0" fontId="18" fillId="0" borderId="1" xfId="0" applyFont="1" applyBorder="1"/>
    <xf numFmtId="0" fontId="18" fillId="0" borderId="0" xfId="0" applyFont="1" applyAlignment="1">
      <alignment horizontal="right"/>
    </xf>
    <xf numFmtId="0" fontId="18" fillId="0" borderId="1" xfId="0" applyFont="1" applyBorder="1" applyAlignment="1">
      <alignment horizontal="right"/>
    </xf>
    <xf numFmtId="0" fontId="12" fillId="0" borderId="1" xfId="0" applyFont="1" applyBorder="1"/>
    <xf numFmtId="0" fontId="20" fillId="0" borderId="0" xfId="0" applyFont="1"/>
    <xf numFmtId="164" fontId="0" fillId="0" borderId="0" xfId="0" applyNumberFormat="1"/>
    <xf numFmtId="165" fontId="12" fillId="0" borderId="0" xfId="2" applyNumberFormat="1" applyFont="1" applyBorder="1"/>
    <xf numFmtId="0" fontId="22" fillId="0" borderId="0" xfId="0" applyFont="1"/>
    <xf numFmtId="0" fontId="25" fillId="0" borderId="0" xfId="0" applyFont="1"/>
    <xf numFmtId="167" fontId="25" fillId="0" borderId="0" xfId="0" applyNumberFormat="1" applyFont="1"/>
    <xf numFmtId="168" fontId="25" fillId="0" borderId="0" xfId="0" applyNumberFormat="1" applyFont="1"/>
    <xf numFmtId="1" fontId="25" fillId="0" borderId="0" xfId="0" applyNumberFormat="1" applyFont="1"/>
    <xf numFmtId="0" fontId="26" fillId="0" borderId="0" xfId="0" applyFont="1"/>
    <xf numFmtId="165" fontId="25" fillId="0" borderId="0" xfId="0" applyNumberFormat="1" applyFont="1"/>
    <xf numFmtId="165" fontId="25" fillId="0" borderId="0" xfId="2" applyNumberFormat="1" applyFont="1" applyBorder="1"/>
    <xf numFmtId="0" fontId="27" fillId="0" borderId="0" xfId="0" applyFont="1" applyAlignment="1">
      <alignment horizontal="left" vertical="center"/>
    </xf>
    <xf numFmtId="0" fontId="25" fillId="0" borderId="0" xfId="0" applyFont="1" applyAlignment="1">
      <alignment horizontal="left" vertical="center"/>
    </xf>
    <xf numFmtId="0" fontId="26" fillId="0" borderId="3" xfId="0" applyFont="1" applyBorder="1" applyAlignment="1">
      <alignment horizontal="right"/>
    </xf>
    <xf numFmtId="0" fontId="26" fillId="0" borderId="3" xfId="0" applyFont="1" applyBorder="1" applyAlignment="1">
      <alignment horizontal="right" vertical="center" wrapText="1"/>
    </xf>
    <xf numFmtId="0" fontId="26" fillId="0" borderId="3" xfId="0" applyFont="1" applyBorder="1" applyAlignment="1">
      <alignment horizontal="left"/>
    </xf>
    <xf numFmtId="0" fontId="28" fillId="0" borderId="0" xfId="0" applyFont="1" applyAlignment="1">
      <alignment vertical="center"/>
    </xf>
    <xf numFmtId="0" fontId="25" fillId="0" borderId="0" xfId="0" applyFont="1" applyAlignment="1">
      <alignment horizontal="left"/>
    </xf>
    <xf numFmtId="9" fontId="25" fillId="0" borderId="0" xfId="0" applyNumberFormat="1" applyFont="1"/>
    <xf numFmtId="166" fontId="25" fillId="0" borderId="0" xfId="1" applyNumberFormat="1" applyFont="1" applyBorder="1"/>
    <xf numFmtId="49" fontId="25" fillId="0" borderId="0" xfId="2" applyNumberFormat="1" applyFont="1" applyBorder="1" applyAlignment="1">
      <alignment horizontal="right"/>
    </xf>
    <xf numFmtId="0" fontId="25" fillId="0" borderId="2" xfId="0" applyFont="1" applyBorder="1"/>
    <xf numFmtId="166" fontId="25" fillId="0" borderId="2" xfId="0" applyNumberFormat="1" applyFont="1" applyBorder="1"/>
    <xf numFmtId="9" fontId="25" fillId="0" borderId="2" xfId="0" applyNumberFormat="1" applyFont="1" applyBorder="1"/>
    <xf numFmtId="166" fontId="25" fillId="0" borderId="0" xfId="1" applyNumberFormat="1" applyFont="1"/>
    <xf numFmtId="0" fontId="26" fillId="0" borderId="3" xfId="0" applyFont="1" applyBorder="1" applyAlignment="1">
      <alignment horizontal="left" vertical="center" wrapText="1"/>
    </xf>
    <xf numFmtId="166" fontId="25" fillId="0" borderId="0" xfId="0" applyNumberFormat="1" applyFont="1"/>
    <xf numFmtId="0" fontId="25" fillId="0" borderId="0" xfId="0" applyFont="1" applyAlignment="1">
      <alignment horizontal="center" vertical="center"/>
    </xf>
    <xf numFmtId="0" fontId="28" fillId="0" borderId="0" xfId="0" applyFont="1" applyAlignment="1">
      <alignment horizontal="left" vertical="center"/>
    </xf>
    <xf numFmtId="0" fontId="29" fillId="0" borderId="0" xfId="0" applyFont="1"/>
    <xf numFmtId="166" fontId="25" fillId="0" borderId="0" xfId="1" applyNumberFormat="1" applyFont="1" applyBorder="1" applyAlignment="1">
      <alignment horizontal="center"/>
    </xf>
    <xf numFmtId="165" fontId="26" fillId="0" borderId="0" xfId="0" applyNumberFormat="1" applyFont="1"/>
    <xf numFmtId="0" fontId="26" fillId="0" borderId="3" xfId="0" applyFont="1" applyBorder="1" applyAlignment="1">
      <alignment horizontal="left" vertical="center"/>
    </xf>
    <xf numFmtId="0" fontId="26" fillId="0" borderId="3" xfId="0" applyFont="1" applyBorder="1" applyAlignment="1">
      <alignment horizontal="right" vertical="center"/>
    </xf>
    <xf numFmtId="0" fontId="28" fillId="0" borderId="0" xfId="0" applyFont="1"/>
    <xf numFmtId="43" fontId="16" fillId="0" borderId="1" xfId="0" applyNumberFormat="1" applyFont="1" applyBorder="1" applyAlignment="1">
      <alignment horizontal="right" vertical="center" wrapText="1"/>
    </xf>
    <xf numFmtId="0" fontId="15"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xf numFmtId="10" fontId="7" fillId="0" borderId="0" xfId="0" applyNumberFormat="1" applyFont="1" applyAlignment="1">
      <alignment horizontal="right"/>
    </xf>
    <xf numFmtId="0" fontId="15" fillId="0" borderId="0" xfId="0" applyFont="1"/>
    <xf numFmtId="9" fontId="12" fillId="0" borderId="0" xfId="2" applyFont="1"/>
    <xf numFmtId="0" fontId="7" fillId="0" borderId="0" xfId="0" applyFont="1" applyAlignment="1">
      <alignment horizontal="right"/>
    </xf>
    <xf numFmtId="0" fontId="12" fillId="0" borderId="0" xfId="0" applyFont="1" applyAlignment="1">
      <alignment horizontal="left"/>
    </xf>
    <xf numFmtId="3" fontId="18" fillId="0" borderId="0" xfId="0" applyNumberFormat="1" applyFont="1"/>
    <xf numFmtId="3" fontId="12" fillId="0" borderId="0" xfId="0" applyNumberFormat="1" applyFont="1" applyAlignment="1">
      <alignment horizontal="right"/>
    </xf>
    <xf numFmtId="3" fontId="12" fillId="0" borderId="1" xfId="0" applyNumberFormat="1" applyFont="1" applyBorder="1"/>
    <xf numFmtId="3" fontId="12" fillId="0" borderId="1" xfId="0" applyNumberFormat="1" applyFont="1" applyBorder="1" applyAlignment="1">
      <alignment horizontal="right"/>
    </xf>
    <xf numFmtId="3" fontId="20" fillId="0" borderId="0" xfId="2" applyNumberFormat="1" applyFont="1" applyBorder="1"/>
    <xf numFmtId="3" fontId="12" fillId="0" borderId="0" xfId="1" applyNumberFormat="1" applyFont="1" applyBorder="1"/>
    <xf numFmtId="3" fontId="7" fillId="0" borderId="0" xfId="0" applyNumberFormat="1" applyFont="1"/>
    <xf numFmtId="3" fontId="7" fillId="0" borderId="0" xfId="2" applyNumberFormat="1" applyFont="1" applyFill="1" applyBorder="1"/>
    <xf numFmtId="3" fontId="21" fillId="0" borderId="0" xfId="0" applyNumberFormat="1" applyFont="1"/>
    <xf numFmtId="2" fontId="7" fillId="0" borderId="0" xfId="1" applyNumberFormat="1" applyFont="1" applyFill="1"/>
    <xf numFmtId="0" fontId="19" fillId="0" borderId="0" xfId="0" applyFont="1"/>
    <xf numFmtId="9" fontId="12" fillId="0" borderId="0" xfId="2" applyFont="1" applyAlignment="1">
      <alignment horizontal="right"/>
    </xf>
    <xf numFmtId="165" fontId="12" fillId="0" borderId="0" xfId="2" applyNumberFormat="1" applyFont="1" applyAlignment="1">
      <alignment horizontal="right"/>
    </xf>
    <xf numFmtId="165" fontId="12" fillId="0" borderId="0" xfId="2" applyNumberFormat="1" applyFont="1" applyBorder="1" applyAlignment="1">
      <alignment horizontal="right"/>
    </xf>
    <xf numFmtId="165" fontId="12" fillId="0" borderId="0" xfId="2" applyNumberFormat="1" applyFont="1" applyFill="1" applyBorder="1" applyAlignment="1">
      <alignment horizontal="right"/>
    </xf>
    <xf numFmtId="165" fontId="20" fillId="0" borderId="0" xfId="2" applyNumberFormat="1" applyFont="1"/>
    <xf numFmtId="165" fontId="12" fillId="0" borderId="0" xfId="2" applyNumberFormat="1" applyFont="1" applyFill="1"/>
    <xf numFmtId="3" fontId="12" fillId="0" borderId="1" xfId="1" applyNumberFormat="1" applyFont="1" applyBorder="1"/>
    <xf numFmtId="0" fontId="1" fillId="0" borderId="0" xfId="6"/>
    <xf numFmtId="0" fontId="30" fillId="2" borderId="0" xfId="4" applyFont="1" applyFill="1" applyAlignment="1">
      <alignment horizontal="center" vertical="center" wrapText="1"/>
    </xf>
    <xf numFmtId="0" fontId="31" fillId="0" borderId="0" xfId="4" applyFont="1" applyAlignment="1">
      <alignment horizontal="center" vertical="center" wrapText="1"/>
    </xf>
    <xf numFmtId="49" fontId="28" fillId="0" borderId="0" xfId="6" applyNumberFormat="1" applyFont="1"/>
    <xf numFmtId="0" fontId="32" fillId="0" borderId="0" xfId="5" applyFont="1" applyAlignment="1">
      <alignment horizontal="justify" vertical="top" wrapText="1"/>
    </xf>
    <xf numFmtId="0" fontId="34" fillId="0" borderId="0" xfId="5" applyFont="1" applyAlignment="1">
      <alignment wrapText="1"/>
    </xf>
    <xf numFmtId="0" fontId="15" fillId="0" borderId="0" xfId="0" applyFont="1" applyAlignment="1">
      <alignment horizontal="left"/>
    </xf>
    <xf numFmtId="0" fontId="23" fillId="0" borderId="0" xfId="0" applyFont="1" applyAlignment="1">
      <alignment wrapText="1"/>
    </xf>
    <xf numFmtId="0" fontId="22" fillId="0" borderId="0" xfId="0" applyFont="1" applyAlignment="1">
      <alignment wrapText="1"/>
    </xf>
    <xf numFmtId="0" fontId="7" fillId="0" borderId="0" xfId="0" applyFont="1" applyAlignment="1">
      <alignment horizontal="left"/>
    </xf>
    <xf numFmtId="0" fontId="7" fillId="0" borderId="0" xfId="0" applyFont="1" applyAlignment="1">
      <alignment horizontal="center"/>
    </xf>
    <xf numFmtId="0" fontId="24" fillId="0" borderId="0" xfId="0" applyFont="1"/>
    <xf numFmtId="0" fontId="12" fillId="0" borderId="0" xfId="0" applyFont="1"/>
    <xf numFmtId="0" fontId="0" fillId="0" borderId="0" xfId="0"/>
  </cellXfs>
  <cellStyles count="7">
    <cellStyle name="Comma" xfId="1" builtinId="3"/>
    <cellStyle name="Normal" xfId="0" builtinId="0"/>
    <cellStyle name="Normal 2" xfId="3" xr:uid="{00000000-0005-0000-0000-000002000000}"/>
    <cellStyle name="Normal 2 2" xfId="4" xr:uid="{00000000-0005-0000-0000-000003000000}"/>
    <cellStyle name="Normal 2 3" xfId="6" xr:uid="{00000000-0005-0000-0000-000004000000}"/>
    <cellStyle name="Normal 3" xfId="5" xr:uid="{00000000-0005-0000-0000-000005000000}"/>
    <cellStyle name="Percent" xfId="2" builtinId="5"/>
  </cellStyles>
  <dxfs count="0"/>
  <tableStyles count="0" defaultTableStyle="TableStyleMedium2" defaultPivotStyle="PivotStyleLight16"/>
  <colors>
    <mruColors>
      <color rgb="FFFF9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'Exhibit 1'!$S$6</c:f>
              <c:strCache>
                <c:ptCount val="1"/>
                <c:pt idx="0">
                  <c:v>TIF</c:v>
                </c:pt>
              </c:strCache>
            </c:strRef>
          </c:tx>
          <c:spPr>
            <a:ln w="28575" cap="rnd">
              <a:solidFill>
                <a:schemeClr val="tx1"/>
              </a:solidFill>
              <a:round/>
            </a:ln>
            <a:effectLst/>
          </c:spPr>
          <c:marker>
            <c:symbol val="none"/>
          </c:marker>
          <c:cat>
            <c:numRef>
              <c:f>'Exhibit 1'!$R$7:$R$1277</c:f>
              <c:numCache>
                <c:formatCode>[$-409]mmm\-yy;@</c:formatCode>
                <c:ptCount val="1271"/>
                <c:pt idx="0">
                  <c:v>41912</c:v>
                </c:pt>
                <c:pt idx="1">
                  <c:v>41913</c:v>
                </c:pt>
                <c:pt idx="2">
                  <c:v>41914</c:v>
                </c:pt>
                <c:pt idx="3">
                  <c:v>41915</c:v>
                </c:pt>
                <c:pt idx="4">
                  <c:v>41918</c:v>
                </c:pt>
                <c:pt idx="5">
                  <c:v>41919</c:v>
                </c:pt>
                <c:pt idx="6">
                  <c:v>41920</c:v>
                </c:pt>
                <c:pt idx="7">
                  <c:v>41921</c:v>
                </c:pt>
                <c:pt idx="8">
                  <c:v>41922</c:v>
                </c:pt>
                <c:pt idx="9">
                  <c:v>41925</c:v>
                </c:pt>
                <c:pt idx="10">
                  <c:v>41926</c:v>
                </c:pt>
                <c:pt idx="11">
                  <c:v>41927</c:v>
                </c:pt>
                <c:pt idx="12">
                  <c:v>41928</c:v>
                </c:pt>
                <c:pt idx="13">
                  <c:v>41929</c:v>
                </c:pt>
                <c:pt idx="14">
                  <c:v>41932</c:v>
                </c:pt>
                <c:pt idx="15">
                  <c:v>41933</c:v>
                </c:pt>
                <c:pt idx="16">
                  <c:v>41934</c:v>
                </c:pt>
                <c:pt idx="17">
                  <c:v>41935</c:v>
                </c:pt>
                <c:pt idx="18">
                  <c:v>41936</c:v>
                </c:pt>
                <c:pt idx="19">
                  <c:v>41939</c:v>
                </c:pt>
                <c:pt idx="20">
                  <c:v>41940</c:v>
                </c:pt>
                <c:pt idx="22">
                  <c:v>41941</c:v>
                </c:pt>
                <c:pt idx="24">
                  <c:v>41942</c:v>
                </c:pt>
                <c:pt idx="25">
                  <c:v>41943</c:v>
                </c:pt>
                <c:pt idx="26">
                  <c:v>41946</c:v>
                </c:pt>
                <c:pt idx="27">
                  <c:v>41947</c:v>
                </c:pt>
                <c:pt idx="28">
                  <c:v>41948</c:v>
                </c:pt>
                <c:pt idx="29">
                  <c:v>41949</c:v>
                </c:pt>
                <c:pt idx="30">
                  <c:v>41950</c:v>
                </c:pt>
                <c:pt idx="31">
                  <c:v>41953</c:v>
                </c:pt>
                <c:pt idx="32">
                  <c:v>41954</c:v>
                </c:pt>
                <c:pt idx="33">
                  <c:v>41955</c:v>
                </c:pt>
                <c:pt idx="34">
                  <c:v>41956</c:v>
                </c:pt>
                <c:pt idx="35">
                  <c:v>41957</c:v>
                </c:pt>
                <c:pt idx="36">
                  <c:v>41960</c:v>
                </c:pt>
                <c:pt idx="37">
                  <c:v>41961</c:v>
                </c:pt>
                <c:pt idx="38">
                  <c:v>41962</c:v>
                </c:pt>
                <c:pt idx="39">
                  <c:v>41963</c:v>
                </c:pt>
                <c:pt idx="40">
                  <c:v>41964</c:v>
                </c:pt>
                <c:pt idx="41">
                  <c:v>41967</c:v>
                </c:pt>
                <c:pt idx="42">
                  <c:v>41968</c:v>
                </c:pt>
                <c:pt idx="43">
                  <c:v>41969</c:v>
                </c:pt>
                <c:pt idx="44">
                  <c:v>41971</c:v>
                </c:pt>
                <c:pt idx="45">
                  <c:v>41974</c:v>
                </c:pt>
                <c:pt idx="46">
                  <c:v>41975</c:v>
                </c:pt>
                <c:pt idx="47">
                  <c:v>41976</c:v>
                </c:pt>
                <c:pt idx="48">
                  <c:v>41977</c:v>
                </c:pt>
                <c:pt idx="49">
                  <c:v>41978</c:v>
                </c:pt>
                <c:pt idx="50">
                  <c:v>41981</c:v>
                </c:pt>
                <c:pt idx="51">
                  <c:v>41982</c:v>
                </c:pt>
                <c:pt idx="52">
                  <c:v>41983</c:v>
                </c:pt>
                <c:pt idx="53">
                  <c:v>41984</c:v>
                </c:pt>
                <c:pt idx="54">
                  <c:v>41985</c:v>
                </c:pt>
                <c:pt idx="55">
                  <c:v>41988</c:v>
                </c:pt>
                <c:pt idx="56">
                  <c:v>41989</c:v>
                </c:pt>
                <c:pt idx="57">
                  <c:v>41990</c:v>
                </c:pt>
                <c:pt idx="58">
                  <c:v>41991</c:v>
                </c:pt>
                <c:pt idx="59">
                  <c:v>41992</c:v>
                </c:pt>
                <c:pt idx="60">
                  <c:v>41995</c:v>
                </c:pt>
                <c:pt idx="61">
                  <c:v>41996</c:v>
                </c:pt>
                <c:pt idx="62">
                  <c:v>41997</c:v>
                </c:pt>
                <c:pt idx="63">
                  <c:v>41999</c:v>
                </c:pt>
                <c:pt idx="64">
                  <c:v>42002</c:v>
                </c:pt>
                <c:pt idx="65">
                  <c:v>42003</c:v>
                </c:pt>
                <c:pt idx="66">
                  <c:v>42004</c:v>
                </c:pt>
                <c:pt idx="67">
                  <c:v>42006</c:v>
                </c:pt>
                <c:pt idx="68">
                  <c:v>42009</c:v>
                </c:pt>
                <c:pt idx="69">
                  <c:v>42010</c:v>
                </c:pt>
                <c:pt idx="70">
                  <c:v>42011</c:v>
                </c:pt>
                <c:pt idx="71">
                  <c:v>42012</c:v>
                </c:pt>
                <c:pt idx="72">
                  <c:v>42013</c:v>
                </c:pt>
                <c:pt idx="73">
                  <c:v>42016</c:v>
                </c:pt>
                <c:pt idx="74">
                  <c:v>42017</c:v>
                </c:pt>
                <c:pt idx="75">
                  <c:v>42018</c:v>
                </c:pt>
                <c:pt idx="76">
                  <c:v>42019</c:v>
                </c:pt>
                <c:pt idx="77">
                  <c:v>42020</c:v>
                </c:pt>
                <c:pt idx="78">
                  <c:v>42024</c:v>
                </c:pt>
                <c:pt idx="79">
                  <c:v>42025</c:v>
                </c:pt>
                <c:pt idx="80">
                  <c:v>42026</c:v>
                </c:pt>
                <c:pt idx="81">
                  <c:v>42027</c:v>
                </c:pt>
                <c:pt idx="82">
                  <c:v>42030</c:v>
                </c:pt>
                <c:pt idx="83">
                  <c:v>42031</c:v>
                </c:pt>
                <c:pt idx="84">
                  <c:v>42032</c:v>
                </c:pt>
                <c:pt idx="85">
                  <c:v>42033</c:v>
                </c:pt>
                <c:pt idx="86">
                  <c:v>42034</c:v>
                </c:pt>
                <c:pt idx="87">
                  <c:v>42037</c:v>
                </c:pt>
                <c:pt idx="88">
                  <c:v>42038</c:v>
                </c:pt>
                <c:pt idx="89">
                  <c:v>42039</c:v>
                </c:pt>
                <c:pt idx="90">
                  <c:v>42040</c:v>
                </c:pt>
                <c:pt idx="91">
                  <c:v>42041</c:v>
                </c:pt>
                <c:pt idx="92">
                  <c:v>42044</c:v>
                </c:pt>
                <c:pt idx="93">
                  <c:v>42045</c:v>
                </c:pt>
                <c:pt idx="94">
                  <c:v>42046</c:v>
                </c:pt>
                <c:pt idx="95">
                  <c:v>42047</c:v>
                </c:pt>
                <c:pt idx="96">
                  <c:v>42048</c:v>
                </c:pt>
                <c:pt idx="97">
                  <c:v>42052</c:v>
                </c:pt>
                <c:pt idx="98">
                  <c:v>42053</c:v>
                </c:pt>
                <c:pt idx="99">
                  <c:v>42054</c:v>
                </c:pt>
                <c:pt idx="100">
                  <c:v>42055</c:v>
                </c:pt>
                <c:pt idx="101">
                  <c:v>42058</c:v>
                </c:pt>
                <c:pt idx="102">
                  <c:v>42059</c:v>
                </c:pt>
                <c:pt idx="103">
                  <c:v>42060</c:v>
                </c:pt>
                <c:pt idx="104">
                  <c:v>42061</c:v>
                </c:pt>
                <c:pt idx="105">
                  <c:v>42062</c:v>
                </c:pt>
                <c:pt idx="106">
                  <c:v>42065</c:v>
                </c:pt>
                <c:pt idx="107">
                  <c:v>42066</c:v>
                </c:pt>
                <c:pt idx="108">
                  <c:v>42067</c:v>
                </c:pt>
                <c:pt idx="109">
                  <c:v>42068</c:v>
                </c:pt>
                <c:pt idx="110">
                  <c:v>42069</c:v>
                </c:pt>
                <c:pt idx="111">
                  <c:v>42072</c:v>
                </c:pt>
                <c:pt idx="112">
                  <c:v>42073</c:v>
                </c:pt>
                <c:pt idx="113">
                  <c:v>42074</c:v>
                </c:pt>
                <c:pt idx="114">
                  <c:v>42075</c:v>
                </c:pt>
                <c:pt idx="115">
                  <c:v>42076</c:v>
                </c:pt>
                <c:pt idx="116">
                  <c:v>42079</c:v>
                </c:pt>
                <c:pt idx="117">
                  <c:v>42080</c:v>
                </c:pt>
                <c:pt idx="118">
                  <c:v>42081</c:v>
                </c:pt>
                <c:pt idx="119">
                  <c:v>42082</c:v>
                </c:pt>
                <c:pt idx="120">
                  <c:v>42083</c:v>
                </c:pt>
                <c:pt idx="121">
                  <c:v>42086</c:v>
                </c:pt>
                <c:pt idx="122">
                  <c:v>42087</c:v>
                </c:pt>
                <c:pt idx="123">
                  <c:v>42088</c:v>
                </c:pt>
                <c:pt idx="124">
                  <c:v>42089</c:v>
                </c:pt>
                <c:pt idx="125">
                  <c:v>42090</c:v>
                </c:pt>
                <c:pt idx="126">
                  <c:v>42093</c:v>
                </c:pt>
                <c:pt idx="127">
                  <c:v>42094</c:v>
                </c:pt>
                <c:pt idx="128">
                  <c:v>42095</c:v>
                </c:pt>
                <c:pt idx="129">
                  <c:v>42096</c:v>
                </c:pt>
                <c:pt idx="130">
                  <c:v>42100</c:v>
                </c:pt>
                <c:pt idx="131">
                  <c:v>42101</c:v>
                </c:pt>
                <c:pt idx="132">
                  <c:v>42102</c:v>
                </c:pt>
                <c:pt idx="133">
                  <c:v>42103</c:v>
                </c:pt>
                <c:pt idx="134">
                  <c:v>42104</c:v>
                </c:pt>
                <c:pt idx="135">
                  <c:v>42107</c:v>
                </c:pt>
                <c:pt idx="136">
                  <c:v>42108</c:v>
                </c:pt>
                <c:pt idx="137">
                  <c:v>42109</c:v>
                </c:pt>
                <c:pt idx="138">
                  <c:v>42110</c:v>
                </c:pt>
                <c:pt idx="139">
                  <c:v>42111</c:v>
                </c:pt>
                <c:pt idx="140">
                  <c:v>42114</c:v>
                </c:pt>
                <c:pt idx="141">
                  <c:v>42115</c:v>
                </c:pt>
                <c:pt idx="142">
                  <c:v>42116</c:v>
                </c:pt>
                <c:pt idx="143">
                  <c:v>42117</c:v>
                </c:pt>
                <c:pt idx="144">
                  <c:v>42118</c:v>
                </c:pt>
                <c:pt idx="145">
                  <c:v>42121</c:v>
                </c:pt>
                <c:pt idx="146">
                  <c:v>42122</c:v>
                </c:pt>
                <c:pt idx="147">
                  <c:v>42123</c:v>
                </c:pt>
                <c:pt idx="148">
                  <c:v>42124</c:v>
                </c:pt>
                <c:pt idx="149">
                  <c:v>42125</c:v>
                </c:pt>
                <c:pt idx="150">
                  <c:v>42128</c:v>
                </c:pt>
                <c:pt idx="151">
                  <c:v>42129</c:v>
                </c:pt>
                <c:pt idx="152">
                  <c:v>42130</c:v>
                </c:pt>
                <c:pt idx="153">
                  <c:v>42131</c:v>
                </c:pt>
                <c:pt idx="154">
                  <c:v>42132</c:v>
                </c:pt>
                <c:pt idx="155">
                  <c:v>42135</c:v>
                </c:pt>
                <c:pt idx="156">
                  <c:v>42136</c:v>
                </c:pt>
                <c:pt idx="157">
                  <c:v>42137</c:v>
                </c:pt>
                <c:pt idx="158">
                  <c:v>42138</c:v>
                </c:pt>
                <c:pt idx="159">
                  <c:v>42139</c:v>
                </c:pt>
                <c:pt idx="160">
                  <c:v>42142</c:v>
                </c:pt>
                <c:pt idx="161">
                  <c:v>42143</c:v>
                </c:pt>
                <c:pt idx="162">
                  <c:v>42144</c:v>
                </c:pt>
                <c:pt idx="163">
                  <c:v>42145</c:v>
                </c:pt>
                <c:pt idx="164">
                  <c:v>42146</c:v>
                </c:pt>
                <c:pt idx="165">
                  <c:v>42150</c:v>
                </c:pt>
                <c:pt idx="166">
                  <c:v>42151</c:v>
                </c:pt>
                <c:pt idx="167">
                  <c:v>42152</c:v>
                </c:pt>
                <c:pt idx="168">
                  <c:v>42153</c:v>
                </c:pt>
                <c:pt idx="169">
                  <c:v>42156</c:v>
                </c:pt>
                <c:pt idx="170">
                  <c:v>42157</c:v>
                </c:pt>
                <c:pt idx="171">
                  <c:v>42158</c:v>
                </c:pt>
                <c:pt idx="172">
                  <c:v>42159</c:v>
                </c:pt>
                <c:pt idx="173">
                  <c:v>42160</c:v>
                </c:pt>
                <c:pt idx="174">
                  <c:v>42163</c:v>
                </c:pt>
                <c:pt idx="175">
                  <c:v>42164</c:v>
                </c:pt>
                <c:pt idx="176">
                  <c:v>42165</c:v>
                </c:pt>
                <c:pt idx="177">
                  <c:v>42166</c:v>
                </c:pt>
                <c:pt idx="178">
                  <c:v>42167</c:v>
                </c:pt>
                <c:pt idx="179">
                  <c:v>42170</c:v>
                </c:pt>
                <c:pt idx="180">
                  <c:v>42171</c:v>
                </c:pt>
                <c:pt idx="181">
                  <c:v>42172</c:v>
                </c:pt>
                <c:pt idx="182">
                  <c:v>42173</c:v>
                </c:pt>
                <c:pt idx="183">
                  <c:v>42174</c:v>
                </c:pt>
                <c:pt idx="184">
                  <c:v>42177</c:v>
                </c:pt>
                <c:pt idx="185">
                  <c:v>42178</c:v>
                </c:pt>
                <c:pt idx="186">
                  <c:v>42179</c:v>
                </c:pt>
                <c:pt idx="187">
                  <c:v>42180</c:v>
                </c:pt>
                <c:pt idx="188">
                  <c:v>42181</c:v>
                </c:pt>
                <c:pt idx="189">
                  <c:v>42184</c:v>
                </c:pt>
                <c:pt idx="190">
                  <c:v>42185</c:v>
                </c:pt>
                <c:pt idx="191">
                  <c:v>42186</c:v>
                </c:pt>
                <c:pt idx="192">
                  <c:v>42187</c:v>
                </c:pt>
                <c:pt idx="193">
                  <c:v>42191</c:v>
                </c:pt>
                <c:pt idx="194">
                  <c:v>42192</c:v>
                </c:pt>
                <c:pt idx="195">
                  <c:v>42193</c:v>
                </c:pt>
                <c:pt idx="196">
                  <c:v>42194</c:v>
                </c:pt>
                <c:pt idx="197">
                  <c:v>42195</c:v>
                </c:pt>
                <c:pt idx="198">
                  <c:v>42198</c:v>
                </c:pt>
                <c:pt idx="199">
                  <c:v>42199</c:v>
                </c:pt>
                <c:pt idx="200">
                  <c:v>42200</c:v>
                </c:pt>
                <c:pt idx="201">
                  <c:v>42201</c:v>
                </c:pt>
                <c:pt idx="202">
                  <c:v>42202</c:v>
                </c:pt>
                <c:pt idx="203">
                  <c:v>42205</c:v>
                </c:pt>
                <c:pt idx="204">
                  <c:v>42206</c:v>
                </c:pt>
                <c:pt idx="205">
                  <c:v>42207</c:v>
                </c:pt>
                <c:pt idx="206">
                  <c:v>42208</c:v>
                </c:pt>
                <c:pt idx="207">
                  <c:v>42209</c:v>
                </c:pt>
                <c:pt idx="208">
                  <c:v>42212</c:v>
                </c:pt>
                <c:pt idx="209">
                  <c:v>42213</c:v>
                </c:pt>
                <c:pt idx="210">
                  <c:v>42214</c:v>
                </c:pt>
                <c:pt idx="211">
                  <c:v>42215</c:v>
                </c:pt>
                <c:pt idx="212">
                  <c:v>42216</c:v>
                </c:pt>
                <c:pt idx="213">
                  <c:v>42219</c:v>
                </c:pt>
                <c:pt idx="214">
                  <c:v>42220</c:v>
                </c:pt>
                <c:pt idx="215">
                  <c:v>42221</c:v>
                </c:pt>
                <c:pt idx="216">
                  <c:v>42222</c:v>
                </c:pt>
                <c:pt idx="217">
                  <c:v>42223</c:v>
                </c:pt>
                <c:pt idx="218">
                  <c:v>42226</c:v>
                </c:pt>
                <c:pt idx="219">
                  <c:v>42227</c:v>
                </c:pt>
                <c:pt idx="220">
                  <c:v>42228</c:v>
                </c:pt>
                <c:pt idx="221">
                  <c:v>42229</c:v>
                </c:pt>
                <c:pt idx="222">
                  <c:v>42230</c:v>
                </c:pt>
                <c:pt idx="223">
                  <c:v>42233</c:v>
                </c:pt>
                <c:pt idx="224">
                  <c:v>42234</c:v>
                </c:pt>
                <c:pt idx="225">
                  <c:v>42235</c:v>
                </c:pt>
                <c:pt idx="226">
                  <c:v>42236</c:v>
                </c:pt>
                <c:pt idx="227">
                  <c:v>42237</c:v>
                </c:pt>
                <c:pt idx="228">
                  <c:v>42240</c:v>
                </c:pt>
                <c:pt idx="229">
                  <c:v>42241</c:v>
                </c:pt>
                <c:pt idx="230">
                  <c:v>42242</c:v>
                </c:pt>
                <c:pt idx="231">
                  <c:v>42243</c:v>
                </c:pt>
                <c:pt idx="232">
                  <c:v>42244</c:v>
                </c:pt>
                <c:pt idx="233">
                  <c:v>42247</c:v>
                </c:pt>
                <c:pt idx="234">
                  <c:v>42248</c:v>
                </c:pt>
                <c:pt idx="235">
                  <c:v>42249</c:v>
                </c:pt>
                <c:pt idx="236">
                  <c:v>42250</c:v>
                </c:pt>
                <c:pt idx="237">
                  <c:v>42251</c:v>
                </c:pt>
                <c:pt idx="238">
                  <c:v>42255</c:v>
                </c:pt>
                <c:pt idx="239">
                  <c:v>42256</c:v>
                </c:pt>
                <c:pt idx="240">
                  <c:v>42257</c:v>
                </c:pt>
                <c:pt idx="241">
                  <c:v>42258</c:v>
                </c:pt>
                <c:pt idx="242">
                  <c:v>42261</c:v>
                </c:pt>
                <c:pt idx="243">
                  <c:v>42262</c:v>
                </c:pt>
                <c:pt idx="244">
                  <c:v>42263</c:v>
                </c:pt>
                <c:pt idx="245">
                  <c:v>42264</c:v>
                </c:pt>
                <c:pt idx="246">
                  <c:v>42265</c:v>
                </c:pt>
                <c:pt idx="247">
                  <c:v>42268</c:v>
                </c:pt>
                <c:pt idx="248">
                  <c:v>42269</c:v>
                </c:pt>
                <c:pt idx="249">
                  <c:v>42270</c:v>
                </c:pt>
                <c:pt idx="250">
                  <c:v>42271</c:v>
                </c:pt>
                <c:pt idx="251">
                  <c:v>42272</c:v>
                </c:pt>
                <c:pt idx="252">
                  <c:v>42275</c:v>
                </c:pt>
                <c:pt idx="253">
                  <c:v>42276</c:v>
                </c:pt>
                <c:pt idx="254">
                  <c:v>42277</c:v>
                </c:pt>
                <c:pt idx="255">
                  <c:v>42278</c:v>
                </c:pt>
                <c:pt idx="256">
                  <c:v>42279</c:v>
                </c:pt>
                <c:pt idx="257">
                  <c:v>42282</c:v>
                </c:pt>
                <c:pt idx="258">
                  <c:v>42283</c:v>
                </c:pt>
                <c:pt idx="259">
                  <c:v>42284</c:v>
                </c:pt>
                <c:pt idx="260">
                  <c:v>42285</c:v>
                </c:pt>
                <c:pt idx="261">
                  <c:v>42286</c:v>
                </c:pt>
                <c:pt idx="262">
                  <c:v>42289</c:v>
                </c:pt>
                <c:pt idx="263">
                  <c:v>42290</c:v>
                </c:pt>
                <c:pt idx="264">
                  <c:v>42291</c:v>
                </c:pt>
                <c:pt idx="265">
                  <c:v>42292</c:v>
                </c:pt>
                <c:pt idx="266">
                  <c:v>42293</c:v>
                </c:pt>
                <c:pt idx="267">
                  <c:v>42296</c:v>
                </c:pt>
                <c:pt idx="268">
                  <c:v>42297</c:v>
                </c:pt>
                <c:pt idx="269">
                  <c:v>42298</c:v>
                </c:pt>
                <c:pt idx="270">
                  <c:v>42299</c:v>
                </c:pt>
                <c:pt idx="271">
                  <c:v>42300</c:v>
                </c:pt>
                <c:pt idx="272">
                  <c:v>42303</c:v>
                </c:pt>
                <c:pt idx="273">
                  <c:v>42304</c:v>
                </c:pt>
                <c:pt idx="274">
                  <c:v>42305</c:v>
                </c:pt>
                <c:pt idx="275">
                  <c:v>42306</c:v>
                </c:pt>
                <c:pt idx="276">
                  <c:v>42307</c:v>
                </c:pt>
                <c:pt idx="277">
                  <c:v>42310</c:v>
                </c:pt>
                <c:pt idx="278">
                  <c:v>42311</c:v>
                </c:pt>
                <c:pt idx="279">
                  <c:v>42312</c:v>
                </c:pt>
                <c:pt idx="280">
                  <c:v>42313</c:v>
                </c:pt>
                <c:pt idx="281">
                  <c:v>42314</c:v>
                </c:pt>
                <c:pt idx="282">
                  <c:v>42317</c:v>
                </c:pt>
                <c:pt idx="283">
                  <c:v>42318</c:v>
                </c:pt>
                <c:pt idx="284">
                  <c:v>42319</c:v>
                </c:pt>
                <c:pt idx="285">
                  <c:v>42320</c:v>
                </c:pt>
                <c:pt idx="286">
                  <c:v>42321</c:v>
                </c:pt>
                <c:pt idx="287">
                  <c:v>42324</c:v>
                </c:pt>
                <c:pt idx="288">
                  <c:v>42325</c:v>
                </c:pt>
                <c:pt idx="289">
                  <c:v>42326</c:v>
                </c:pt>
                <c:pt idx="290">
                  <c:v>42327</c:v>
                </c:pt>
                <c:pt idx="291">
                  <c:v>42328</c:v>
                </c:pt>
                <c:pt idx="292">
                  <c:v>42331</c:v>
                </c:pt>
                <c:pt idx="293">
                  <c:v>42332</c:v>
                </c:pt>
                <c:pt idx="294">
                  <c:v>42333</c:v>
                </c:pt>
                <c:pt idx="295">
                  <c:v>42335</c:v>
                </c:pt>
                <c:pt idx="296">
                  <c:v>42338</c:v>
                </c:pt>
                <c:pt idx="297">
                  <c:v>42339</c:v>
                </c:pt>
                <c:pt idx="298">
                  <c:v>42340</c:v>
                </c:pt>
                <c:pt idx="299">
                  <c:v>42341</c:v>
                </c:pt>
                <c:pt idx="300">
                  <c:v>42342</c:v>
                </c:pt>
                <c:pt idx="301">
                  <c:v>42345</c:v>
                </c:pt>
                <c:pt idx="302">
                  <c:v>42346</c:v>
                </c:pt>
                <c:pt idx="303">
                  <c:v>42347</c:v>
                </c:pt>
                <c:pt idx="304">
                  <c:v>42348</c:v>
                </c:pt>
                <c:pt idx="305">
                  <c:v>42349</c:v>
                </c:pt>
                <c:pt idx="306">
                  <c:v>42352</c:v>
                </c:pt>
                <c:pt idx="307">
                  <c:v>42353</c:v>
                </c:pt>
                <c:pt idx="308">
                  <c:v>42354</c:v>
                </c:pt>
                <c:pt idx="309">
                  <c:v>42355</c:v>
                </c:pt>
                <c:pt idx="310">
                  <c:v>42356</c:v>
                </c:pt>
                <c:pt idx="311">
                  <c:v>42359</c:v>
                </c:pt>
                <c:pt idx="312">
                  <c:v>42360</c:v>
                </c:pt>
                <c:pt idx="313">
                  <c:v>42361</c:v>
                </c:pt>
                <c:pt idx="314">
                  <c:v>42362</c:v>
                </c:pt>
                <c:pt idx="315">
                  <c:v>42366</c:v>
                </c:pt>
                <c:pt idx="316">
                  <c:v>42367</c:v>
                </c:pt>
                <c:pt idx="317">
                  <c:v>42368</c:v>
                </c:pt>
                <c:pt idx="318">
                  <c:v>42369</c:v>
                </c:pt>
                <c:pt idx="319">
                  <c:v>42373</c:v>
                </c:pt>
                <c:pt idx="320">
                  <c:v>42374</c:v>
                </c:pt>
                <c:pt idx="321">
                  <c:v>42375</c:v>
                </c:pt>
                <c:pt idx="322">
                  <c:v>42376</c:v>
                </c:pt>
                <c:pt idx="323">
                  <c:v>42377</c:v>
                </c:pt>
                <c:pt idx="324">
                  <c:v>42380</c:v>
                </c:pt>
                <c:pt idx="325">
                  <c:v>42381</c:v>
                </c:pt>
                <c:pt idx="326">
                  <c:v>42382</c:v>
                </c:pt>
                <c:pt idx="327">
                  <c:v>42383</c:v>
                </c:pt>
                <c:pt idx="328">
                  <c:v>42384</c:v>
                </c:pt>
                <c:pt idx="329">
                  <c:v>42388</c:v>
                </c:pt>
                <c:pt idx="330">
                  <c:v>42389</c:v>
                </c:pt>
                <c:pt idx="331">
                  <c:v>42390</c:v>
                </c:pt>
                <c:pt idx="332">
                  <c:v>42391</c:v>
                </c:pt>
                <c:pt idx="333">
                  <c:v>42394</c:v>
                </c:pt>
                <c:pt idx="334">
                  <c:v>42395</c:v>
                </c:pt>
                <c:pt idx="335">
                  <c:v>42396</c:v>
                </c:pt>
                <c:pt idx="336">
                  <c:v>42397</c:v>
                </c:pt>
                <c:pt idx="337">
                  <c:v>42398</c:v>
                </c:pt>
                <c:pt idx="338">
                  <c:v>42401</c:v>
                </c:pt>
                <c:pt idx="339">
                  <c:v>42402</c:v>
                </c:pt>
                <c:pt idx="340">
                  <c:v>42403</c:v>
                </c:pt>
                <c:pt idx="341">
                  <c:v>42404</c:v>
                </c:pt>
                <c:pt idx="342">
                  <c:v>42405</c:v>
                </c:pt>
                <c:pt idx="343">
                  <c:v>42408</c:v>
                </c:pt>
                <c:pt idx="344">
                  <c:v>42409</c:v>
                </c:pt>
                <c:pt idx="345">
                  <c:v>42410</c:v>
                </c:pt>
                <c:pt idx="346">
                  <c:v>42411</c:v>
                </c:pt>
                <c:pt idx="347">
                  <c:v>42412</c:v>
                </c:pt>
                <c:pt idx="348">
                  <c:v>42416</c:v>
                </c:pt>
                <c:pt idx="349">
                  <c:v>42417</c:v>
                </c:pt>
                <c:pt idx="350">
                  <c:v>42418</c:v>
                </c:pt>
                <c:pt idx="351">
                  <c:v>42419</c:v>
                </c:pt>
                <c:pt idx="352">
                  <c:v>42422</c:v>
                </c:pt>
                <c:pt idx="353">
                  <c:v>42423</c:v>
                </c:pt>
                <c:pt idx="354">
                  <c:v>42424</c:v>
                </c:pt>
                <c:pt idx="355">
                  <c:v>42425</c:v>
                </c:pt>
                <c:pt idx="356">
                  <c:v>42426</c:v>
                </c:pt>
                <c:pt idx="357">
                  <c:v>42429</c:v>
                </c:pt>
                <c:pt idx="358">
                  <c:v>42430</c:v>
                </c:pt>
                <c:pt idx="359">
                  <c:v>42431</c:v>
                </c:pt>
                <c:pt idx="360">
                  <c:v>42432</c:v>
                </c:pt>
                <c:pt idx="361">
                  <c:v>42433</c:v>
                </c:pt>
                <c:pt idx="362">
                  <c:v>42436</c:v>
                </c:pt>
                <c:pt idx="363">
                  <c:v>42437</c:v>
                </c:pt>
                <c:pt idx="364">
                  <c:v>42438</c:v>
                </c:pt>
                <c:pt idx="365">
                  <c:v>42439</c:v>
                </c:pt>
                <c:pt idx="366">
                  <c:v>42440</c:v>
                </c:pt>
                <c:pt idx="367">
                  <c:v>42443</c:v>
                </c:pt>
                <c:pt idx="368">
                  <c:v>42444</c:v>
                </c:pt>
                <c:pt idx="369">
                  <c:v>42445</c:v>
                </c:pt>
                <c:pt idx="370">
                  <c:v>42446</c:v>
                </c:pt>
                <c:pt idx="371">
                  <c:v>42447</c:v>
                </c:pt>
                <c:pt idx="372">
                  <c:v>42450</c:v>
                </c:pt>
                <c:pt idx="373">
                  <c:v>42451</c:v>
                </c:pt>
                <c:pt idx="374">
                  <c:v>42452</c:v>
                </c:pt>
                <c:pt idx="375">
                  <c:v>42453</c:v>
                </c:pt>
                <c:pt idx="376">
                  <c:v>42457</c:v>
                </c:pt>
                <c:pt idx="377">
                  <c:v>42458</c:v>
                </c:pt>
                <c:pt idx="378">
                  <c:v>42459</c:v>
                </c:pt>
                <c:pt idx="379">
                  <c:v>42460</c:v>
                </c:pt>
                <c:pt idx="380">
                  <c:v>42461</c:v>
                </c:pt>
                <c:pt idx="381">
                  <c:v>42464</c:v>
                </c:pt>
                <c:pt idx="382">
                  <c:v>42465</c:v>
                </c:pt>
                <c:pt idx="383">
                  <c:v>42466</c:v>
                </c:pt>
                <c:pt idx="384">
                  <c:v>42467</c:v>
                </c:pt>
                <c:pt idx="385">
                  <c:v>42468</c:v>
                </c:pt>
                <c:pt idx="386">
                  <c:v>42471</c:v>
                </c:pt>
                <c:pt idx="387">
                  <c:v>42472</c:v>
                </c:pt>
                <c:pt idx="388">
                  <c:v>42473</c:v>
                </c:pt>
                <c:pt idx="389">
                  <c:v>42474</c:v>
                </c:pt>
                <c:pt idx="390">
                  <c:v>42475</c:v>
                </c:pt>
                <c:pt idx="391">
                  <c:v>42478</c:v>
                </c:pt>
                <c:pt idx="392">
                  <c:v>42479</c:v>
                </c:pt>
                <c:pt idx="393">
                  <c:v>42480</c:v>
                </c:pt>
                <c:pt idx="394">
                  <c:v>42481</c:v>
                </c:pt>
                <c:pt idx="395">
                  <c:v>42482</c:v>
                </c:pt>
                <c:pt idx="396">
                  <c:v>42485</c:v>
                </c:pt>
                <c:pt idx="397">
                  <c:v>42486</c:v>
                </c:pt>
                <c:pt idx="398">
                  <c:v>42487</c:v>
                </c:pt>
                <c:pt idx="399">
                  <c:v>42488</c:v>
                </c:pt>
                <c:pt idx="400">
                  <c:v>42489</c:v>
                </c:pt>
                <c:pt idx="401">
                  <c:v>42492</c:v>
                </c:pt>
                <c:pt idx="402">
                  <c:v>42493</c:v>
                </c:pt>
                <c:pt idx="403">
                  <c:v>42494</c:v>
                </c:pt>
                <c:pt idx="404">
                  <c:v>42495</c:v>
                </c:pt>
                <c:pt idx="405">
                  <c:v>42496</c:v>
                </c:pt>
                <c:pt idx="406">
                  <c:v>42499</c:v>
                </c:pt>
                <c:pt idx="407">
                  <c:v>42500</c:v>
                </c:pt>
                <c:pt idx="408">
                  <c:v>42501</c:v>
                </c:pt>
                <c:pt idx="409">
                  <c:v>42502</c:v>
                </c:pt>
                <c:pt idx="410">
                  <c:v>42503</c:v>
                </c:pt>
                <c:pt idx="411">
                  <c:v>42506</c:v>
                </c:pt>
                <c:pt idx="412">
                  <c:v>42507</c:v>
                </c:pt>
                <c:pt idx="413">
                  <c:v>42508</c:v>
                </c:pt>
                <c:pt idx="414">
                  <c:v>42509</c:v>
                </c:pt>
                <c:pt idx="415">
                  <c:v>42510</c:v>
                </c:pt>
                <c:pt idx="416">
                  <c:v>42513</c:v>
                </c:pt>
                <c:pt idx="417">
                  <c:v>42514</c:v>
                </c:pt>
                <c:pt idx="418">
                  <c:v>42515</c:v>
                </c:pt>
                <c:pt idx="419">
                  <c:v>42516</c:v>
                </c:pt>
                <c:pt idx="420">
                  <c:v>42517</c:v>
                </c:pt>
                <c:pt idx="421">
                  <c:v>42521</c:v>
                </c:pt>
                <c:pt idx="422">
                  <c:v>42522</c:v>
                </c:pt>
                <c:pt idx="423">
                  <c:v>42523</c:v>
                </c:pt>
                <c:pt idx="424">
                  <c:v>42524</c:v>
                </c:pt>
                <c:pt idx="425">
                  <c:v>42527</c:v>
                </c:pt>
                <c:pt idx="426">
                  <c:v>42528</c:v>
                </c:pt>
                <c:pt idx="427">
                  <c:v>42529</c:v>
                </c:pt>
                <c:pt idx="428">
                  <c:v>42530</c:v>
                </c:pt>
                <c:pt idx="429">
                  <c:v>42531</c:v>
                </c:pt>
                <c:pt idx="430">
                  <c:v>42534</c:v>
                </c:pt>
                <c:pt idx="431">
                  <c:v>42535</c:v>
                </c:pt>
                <c:pt idx="432">
                  <c:v>42536</c:v>
                </c:pt>
                <c:pt idx="433">
                  <c:v>42537</c:v>
                </c:pt>
                <c:pt idx="434">
                  <c:v>42538</c:v>
                </c:pt>
                <c:pt idx="435">
                  <c:v>42541</c:v>
                </c:pt>
                <c:pt idx="436">
                  <c:v>42542</c:v>
                </c:pt>
                <c:pt idx="437">
                  <c:v>42543</c:v>
                </c:pt>
                <c:pt idx="438">
                  <c:v>42544</c:v>
                </c:pt>
                <c:pt idx="439">
                  <c:v>42545</c:v>
                </c:pt>
                <c:pt idx="440">
                  <c:v>42548</c:v>
                </c:pt>
                <c:pt idx="441">
                  <c:v>42549</c:v>
                </c:pt>
                <c:pt idx="442">
                  <c:v>42550</c:v>
                </c:pt>
                <c:pt idx="443">
                  <c:v>42551</c:v>
                </c:pt>
                <c:pt idx="444">
                  <c:v>42552</c:v>
                </c:pt>
                <c:pt idx="445">
                  <c:v>42556</c:v>
                </c:pt>
                <c:pt idx="446">
                  <c:v>42557</c:v>
                </c:pt>
                <c:pt idx="447">
                  <c:v>42558</c:v>
                </c:pt>
                <c:pt idx="448">
                  <c:v>42559</c:v>
                </c:pt>
                <c:pt idx="449">
                  <c:v>42562</c:v>
                </c:pt>
                <c:pt idx="450">
                  <c:v>42563</c:v>
                </c:pt>
                <c:pt idx="451">
                  <c:v>42564</c:v>
                </c:pt>
                <c:pt idx="452">
                  <c:v>42565</c:v>
                </c:pt>
                <c:pt idx="453">
                  <c:v>42566</c:v>
                </c:pt>
                <c:pt idx="454">
                  <c:v>42569</c:v>
                </c:pt>
                <c:pt idx="455">
                  <c:v>42570</c:v>
                </c:pt>
                <c:pt idx="456">
                  <c:v>42571</c:v>
                </c:pt>
                <c:pt idx="457">
                  <c:v>42572</c:v>
                </c:pt>
                <c:pt idx="458">
                  <c:v>42573</c:v>
                </c:pt>
                <c:pt idx="459">
                  <c:v>42576</c:v>
                </c:pt>
                <c:pt idx="460">
                  <c:v>42577</c:v>
                </c:pt>
                <c:pt idx="461">
                  <c:v>42578</c:v>
                </c:pt>
                <c:pt idx="462">
                  <c:v>42579</c:v>
                </c:pt>
                <c:pt idx="463">
                  <c:v>42580</c:v>
                </c:pt>
                <c:pt idx="464">
                  <c:v>42583</c:v>
                </c:pt>
                <c:pt idx="465">
                  <c:v>42584</c:v>
                </c:pt>
                <c:pt idx="466">
                  <c:v>42585</c:v>
                </c:pt>
                <c:pt idx="467">
                  <c:v>42586</c:v>
                </c:pt>
                <c:pt idx="468">
                  <c:v>42587</c:v>
                </c:pt>
                <c:pt idx="469">
                  <c:v>42590</c:v>
                </c:pt>
                <c:pt idx="470">
                  <c:v>42591</c:v>
                </c:pt>
                <c:pt idx="471">
                  <c:v>42592</c:v>
                </c:pt>
                <c:pt idx="472">
                  <c:v>42593</c:v>
                </c:pt>
                <c:pt idx="473">
                  <c:v>42594</c:v>
                </c:pt>
                <c:pt idx="474">
                  <c:v>42597</c:v>
                </c:pt>
                <c:pt idx="475">
                  <c:v>42598</c:v>
                </c:pt>
                <c:pt idx="476">
                  <c:v>42599</c:v>
                </c:pt>
                <c:pt idx="477">
                  <c:v>42600</c:v>
                </c:pt>
                <c:pt idx="478">
                  <c:v>42601</c:v>
                </c:pt>
                <c:pt idx="479">
                  <c:v>42604</c:v>
                </c:pt>
                <c:pt idx="480">
                  <c:v>42605</c:v>
                </c:pt>
                <c:pt idx="481">
                  <c:v>42606</c:v>
                </c:pt>
                <c:pt idx="482">
                  <c:v>42607</c:v>
                </c:pt>
                <c:pt idx="483">
                  <c:v>42608</c:v>
                </c:pt>
                <c:pt idx="484">
                  <c:v>42611</c:v>
                </c:pt>
                <c:pt idx="485">
                  <c:v>42612</c:v>
                </c:pt>
                <c:pt idx="486">
                  <c:v>42613</c:v>
                </c:pt>
                <c:pt idx="487">
                  <c:v>42614</c:v>
                </c:pt>
                <c:pt idx="488">
                  <c:v>42615</c:v>
                </c:pt>
                <c:pt idx="489">
                  <c:v>42619</c:v>
                </c:pt>
                <c:pt idx="490">
                  <c:v>42620</c:v>
                </c:pt>
                <c:pt idx="491">
                  <c:v>42621</c:v>
                </c:pt>
                <c:pt idx="492">
                  <c:v>42622</c:v>
                </c:pt>
                <c:pt idx="493">
                  <c:v>42625</c:v>
                </c:pt>
                <c:pt idx="494">
                  <c:v>42626</c:v>
                </c:pt>
                <c:pt idx="495">
                  <c:v>42627</c:v>
                </c:pt>
                <c:pt idx="496">
                  <c:v>42628</c:v>
                </c:pt>
                <c:pt idx="497">
                  <c:v>42629</c:v>
                </c:pt>
                <c:pt idx="498">
                  <c:v>42632</c:v>
                </c:pt>
                <c:pt idx="499">
                  <c:v>42633</c:v>
                </c:pt>
                <c:pt idx="500">
                  <c:v>42634</c:v>
                </c:pt>
                <c:pt idx="501">
                  <c:v>42635</c:v>
                </c:pt>
                <c:pt idx="502">
                  <c:v>42636</c:v>
                </c:pt>
                <c:pt idx="503">
                  <c:v>42639</c:v>
                </c:pt>
                <c:pt idx="504">
                  <c:v>42640</c:v>
                </c:pt>
                <c:pt idx="505">
                  <c:v>42641</c:v>
                </c:pt>
                <c:pt idx="506">
                  <c:v>42642</c:v>
                </c:pt>
                <c:pt idx="507">
                  <c:v>42643</c:v>
                </c:pt>
                <c:pt idx="508">
                  <c:v>42646</c:v>
                </c:pt>
                <c:pt idx="509">
                  <c:v>42647</c:v>
                </c:pt>
                <c:pt idx="510">
                  <c:v>42648</c:v>
                </c:pt>
                <c:pt idx="511">
                  <c:v>42649</c:v>
                </c:pt>
                <c:pt idx="512">
                  <c:v>42650</c:v>
                </c:pt>
                <c:pt idx="513">
                  <c:v>42653</c:v>
                </c:pt>
                <c:pt idx="514">
                  <c:v>42654</c:v>
                </c:pt>
                <c:pt idx="515">
                  <c:v>42655</c:v>
                </c:pt>
                <c:pt idx="516">
                  <c:v>42656</c:v>
                </c:pt>
                <c:pt idx="517">
                  <c:v>42657</c:v>
                </c:pt>
                <c:pt idx="518">
                  <c:v>42660</c:v>
                </c:pt>
                <c:pt idx="519">
                  <c:v>42661</c:v>
                </c:pt>
                <c:pt idx="520">
                  <c:v>42662</c:v>
                </c:pt>
                <c:pt idx="521">
                  <c:v>42663</c:v>
                </c:pt>
                <c:pt idx="522">
                  <c:v>42664</c:v>
                </c:pt>
                <c:pt idx="523">
                  <c:v>42667</c:v>
                </c:pt>
                <c:pt idx="524">
                  <c:v>42668</c:v>
                </c:pt>
                <c:pt idx="525">
                  <c:v>42669</c:v>
                </c:pt>
                <c:pt idx="526">
                  <c:v>42670</c:v>
                </c:pt>
                <c:pt idx="527">
                  <c:v>42671</c:v>
                </c:pt>
                <c:pt idx="528">
                  <c:v>42674</c:v>
                </c:pt>
                <c:pt idx="529">
                  <c:v>42675</c:v>
                </c:pt>
                <c:pt idx="530">
                  <c:v>42676</c:v>
                </c:pt>
                <c:pt idx="531">
                  <c:v>42677</c:v>
                </c:pt>
                <c:pt idx="532">
                  <c:v>42678</c:v>
                </c:pt>
                <c:pt idx="533">
                  <c:v>42681</c:v>
                </c:pt>
                <c:pt idx="534">
                  <c:v>42682</c:v>
                </c:pt>
                <c:pt idx="535">
                  <c:v>42683</c:v>
                </c:pt>
                <c:pt idx="536">
                  <c:v>42684</c:v>
                </c:pt>
                <c:pt idx="537">
                  <c:v>42685</c:v>
                </c:pt>
                <c:pt idx="538">
                  <c:v>42688</c:v>
                </c:pt>
                <c:pt idx="539">
                  <c:v>42689</c:v>
                </c:pt>
                <c:pt idx="540">
                  <c:v>42690</c:v>
                </c:pt>
                <c:pt idx="541">
                  <c:v>42691</c:v>
                </c:pt>
                <c:pt idx="542">
                  <c:v>42692</c:v>
                </c:pt>
                <c:pt idx="543">
                  <c:v>42695</c:v>
                </c:pt>
                <c:pt idx="544">
                  <c:v>42696</c:v>
                </c:pt>
                <c:pt idx="545">
                  <c:v>42697</c:v>
                </c:pt>
                <c:pt idx="546">
                  <c:v>42699</c:v>
                </c:pt>
                <c:pt idx="547">
                  <c:v>42702</c:v>
                </c:pt>
                <c:pt idx="548">
                  <c:v>42703</c:v>
                </c:pt>
                <c:pt idx="549">
                  <c:v>42704</c:v>
                </c:pt>
                <c:pt idx="550">
                  <c:v>42705</c:v>
                </c:pt>
                <c:pt idx="551">
                  <c:v>42706</c:v>
                </c:pt>
                <c:pt idx="552">
                  <c:v>42709</c:v>
                </c:pt>
                <c:pt idx="553">
                  <c:v>42710</c:v>
                </c:pt>
                <c:pt idx="554">
                  <c:v>42711</c:v>
                </c:pt>
                <c:pt idx="555">
                  <c:v>42712</c:v>
                </c:pt>
                <c:pt idx="556">
                  <c:v>42713</c:v>
                </c:pt>
                <c:pt idx="557">
                  <c:v>42716</c:v>
                </c:pt>
                <c:pt idx="558">
                  <c:v>42717</c:v>
                </c:pt>
                <c:pt idx="559">
                  <c:v>42718</c:v>
                </c:pt>
                <c:pt idx="560">
                  <c:v>42719</c:v>
                </c:pt>
                <c:pt idx="561">
                  <c:v>42720</c:v>
                </c:pt>
                <c:pt idx="562">
                  <c:v>42723</c:v>
                </c:pt>
                <c:pt idx="563">
                  <c:v>42724</c:v>
                </c:pt>
                <c:pt idx="564">
                  <c:v>42725</c:v>
                </c:pt>
                <c:pt idx="565">
                  <c:v>42726</c:v>
                </c:pt>
                <c:pt idx="566">
                  <c:v>42727</c:v>
                </c:pt>
                <c:pt idx="567">
                  <c:v>42731</c:v>
                </c:pt>
                <c:pt idx="568">
                  <c:v>42732</c:v>
                </c:pt>
                <c:pt idx="569">
                  <c:v>42733</c:v>
                </c:pt>
                <c:pt idx="570">
                  <c:v>42734</c:v>
                </c:pt>
                <c:pt idx="571">
                  <c:v>42738</c:v>
                </c:pt>
                <c:pt idx="572">
                  <c:v>42739</c:v>
                </c:pt>
                <c:pt idx="573">
                  <c:v>42740</c:v>
                </c:pt>
                <c:pt idx="574">
                  <c:v>42741</c:v>
                </c:pt>
                <c:pt idx="575">
                  <c:v>42744</c:v>
                </c:pt>
                <c:pt idx="576">
                  <c:v>42745</c:v>
                </c:pt>
                <c:pt idx="577">
                  <c:v>42746</c:v>
                </c:pt>
                <c:pt idx="578">
                  <c:v>42747</c:v>
                </c:pt>
                <c:pt idx="579">
                  <c:v>42748</c:v>
                </c:pt>
                <c:pt idx="580">
                  <c:v>42752</c:v>
                </c:pt>
                <c:pt idx="581">
                  <c:v>42753</c:v>
                </c:pt>
                <c:pt idx="582">
                  <c:v>42754</c:v>
                </c:pt>
                <c:pt idx="583">
                  <c:v>42755</c:v>
                </c:pt>
                <c:pt idx="584">
                  <c:v>42758</c:v>
                </c:pt>
                <c:pt idx="585">
                  <c:v>42759</c:v>
                </c:pt>
                <c:pt idx="586">
                  <c:v>42760</c:v>
                </c:pt>
                <c:pt idx="587">
                  <c:v>42761</c:v>
                </c:pt>
                <c:pt idx="588">
                  <c:v>42762</c:v>
                </c:pt>
                <c:pt idx="589">
                  <c:v>42765</c:v>
                </c:pt>
                <c:pt idx="590">
                  <c:v>42766</c:v>
                </c:pt>
                <c:pt idx="591">
                  <c:v>42767</c:v>
                </c:pt>
                <c:pt idx="592">
                  <c:v>42768</c:v>
                </c:pt>
                <c:pt idx="593">
                  <c:v>42769</c:v>
                </c:pt>
                <c:pt idx="594">
                  <c:v>42772</c:v>
                </c:pt>
                <c:pt idx="595">
                  <c:v>42773</c:v>
                </c:pt>
                <c:pt idx="596">
                  <c:v>42774</c:v>
                </c:pt>
                <c:pt idx="597">
                  <c:v>42775</c:v>
                </c:pt>
                <c:pt idx="598">
                  <c:v>42776</c:v>
                </c:pt>
                <c:pt idx="599">
                  <c:v>42779</c:v>
                </c:pt>
                <c:pt idx="600">
                  <c:v>42780</c:v>
                </c:pt>
                <c:pt idx="601">
                  <c:v>42781</c:v>
                </c:pt>
                <c:pt idx="602">
                  <c:v>42782</c:v>
                </c:pt>
                <c:pt idx="603">
                  <c:v>42783</c:v>
                </c:pt>
                <c:pt idx="604">
                  <c:v>42787</c:v>
                </c:pt>
                <c:pt idx="605">
                  <c:v>42788</c:v>
                </c:pt>
                <c:pt idx="606">
                  <c:v>42789</c:v>
                </c:pt>
                <c:pt idx="607">
                  <c:v>42790</c:v>
                </c:pt>
                <c:pt idx="608">
                  <c:v>42793</c:v>
                </c:pt>
                <c:pt idx="609">
                  <c:v>42794</c:v>
                </c:pt>
                <c:pt idx="610">
                  <c:v>42795</c:v>
                </c:pt>
                <c:pt idx="611">
                  <c:v>42796</c:v>
                </c:pt>
                <c:pt idx="612">
                  <c:v>42797</c:v>
                </c:pt>
                <c:pt idx="613">
                  <c:v>42800</c:v>
                </c:pt>
                <c:pt idx="614">
                  <c:v>42801</c:v>
                </c:pt>
                <c:pt idx="615">
                  <c:v>42802</c:v>
                </c:pt>
                <c:pt idx="616">
                  <c:v>42803</c:v>
                </c:pt>
                <c:pt idx="617">
                  <c:v>42804</c:v>
                </c:pt>
                <c:pt idx="618">
                  <c:v>42807</c:v>
                </c:pt>
                <c:pt idx="619">
                  <c:v>42808</c:v>
                </c:pt>
                <c:pt idx="620">
                  <c:v>42809</c:v>
                </c:pt>
                <c:pt idx="621">
                  <c:v>42810</c:v>
                </c:pt>
                <c:pt idx="622">
                  <c:v>42811</c:v>
                </c:pt>
                <c:pt idx="623">
                  <c:v>42814</c:v>
                </c:pt>
                <c:pt idx="624">
                  <c:v>42815</c:v>
                </c:pt>
                <c:pt idx="625">
                  <c:v>42816</c:v>
                </c:pt>
                <c:pt idx="626">
                  <c:v>42817</c:v>
                </c:pt>
                <c:pt idx="627">
                  <c:v>42818</c:v>
                </c:pt>
                <c:pt idx="628">
                  <c:v>42821</c:v>
                </c:pt>
                <c:pt idx="629">
                  <c:v>42822</c:v>
                </c:pt>
                <c:pt idx="630">
                  <c:v>42823</c:v>
                </c:pt>
                <c:pt idx="631">
                  <c:v>42824</c:v>
                </c:pt>
                <c:pt idx="632">
                  <c:v>42825</c:v>
                </c:pt>
                <c:pt idx="633">
                  <c:v>42828</c:v>
                </c:pt>
                <c:pt idx="634">
                  <c:v>42829</c:v>
                </c:pt>
                <c:pt idx="635">
                  <c:v>42830</c:v>
                </c:pt>
                <c:pt idx="636">
                  <c:v>42831</c:v>
                </c:pt>
                <c:pt idx="637">
                  <c:v>42832</c:v>
                </c:pt>
                <c:pt idx="638">
                  <c:v>42835</c:v>
                </c:pt>
                <c:pt idx="639">
                  <c:v>42836</c:v>
                </c:pt>
                <c:pt idx="640">
                  <c:v>42837</c:v>
                </c:pt>
                <c:pt idx="641">
                  <c:v>42838</c:v>
                </c:pt>
                <c:pt idx="642">
                  <c:v>42842</c:v>
                </c:pt>
                <c:pt idx="643">
                  <c:v>42843</c:v>
                </c:pt>
                <c:pt idx="644">
                  <c:v>42844</c:v>
                </c:pt>
                <c:pt idx="645">
                  <c:v>42845</c:v>
                </c:pt>
                <c:pt idx="646">
                  <c:v>42846</c:v>
                </c:pt>
                <c:pt idx="647">
                  <c:v>42849</c:v>
                </c:pt>
                <c:pt idx="648">
                  <c:v>42850</c:v>
                </c:pt>
                <c:pt idx="649">
                  <c:v>42851</c:v>
                </c:pt>
                <c:pt idx="650">
                  <c:v>42852</c:v>
                </c:pt>
                <c:pt idx="651">
                  <c:v>42853</c:v>
                </c:pt>
                <c:pt idx="652">
                  <c:v>42856</c:v>
                </c:pt>
                <c:pt idx="653">
                  <c:v>42857</c:v>
                </c:pt>
                <c:pt idx="654">
                  <c:v>42858</c:v>
                </c:pt>
                <c:pt idx="655">
                  <c:v>42859</c:v>
                </c:pt>
                <c:pt idx="656">
                  <c:v>42860</c:v>
                </c:pt>
                <c:pt idx="657">
                  <c:v>42863</c:v>
                </c:pt>
                <c:pt idx="658">
                  <c:v>42864</c:v>
                </c:pt>
                <c:pt idx="659">
                  <c:v>42865</c:v>
                </c:pt>
                <c:pt idx="660">
                  <c:v>42866</c:v>
                </c:pt>
                <c:pt idx="661">
                  <c:v>42867</c:v>
                </c:pt>
                <c:pt idx="662">
                  <c:v>42870</c:v>
                </c:pt>
                <c:pt idx="663">
                  <c:v>42871</c:v>
                </c:pt>
                <c:pt idx="664">
                  <c:v>42872</c:v>
                </c:pt>
                <c:pt idx="665">
                  <c:v>42873</c:v>
                </c:pt>
                <c:pt idx="666">
                  <c:v>42874</c:v>
                </c:pt>
                <c:pt idx="667">
                  <c:v>42877</c:v>
                </c:pt>
                <c:pt idx="668">
                  <c:v>42878</c:v>
                </c:pt>
                <c:pt idx="669">
                  <c:v>42879</c:v>
                </c:pt>
                <c:pt idx="670">
                  <c:v>42880</c:v>
                </c:pt>
                <c:pt idx="671">
                  <c:v>42881</c:v>
                </c:pt>
                <c:pt idx="672">
                  <c:v>42885</c:v>
                </c:pt>
                <c:pt idx="673">
                  <c:v>42886</c:v>
                </c:pt>
                <c:pt idx="674">
                  <c:v>42887</c:v>
                </c:pt>
                <c:pt idx="675">
                  <c:v>42888</c:v>
                </c:pt>
                <c:pt idx="676">
                  <c:v>42891</c:v>
                </c:pt>
                <c:pt idx="677">
                  <c:v>42892</c:v>
                </c:pt>
                <c:pt idx="678">
                  <c:v>42893</c:v>
                </c:pt>
                <c:pt idx="679">
                  <c:v>42894</c:v>
                </c:pt>
                <c:pt idx="680">
                  <c:v>42895</c:v>
                </c:pt>
                <c:pt idx="681">
                  <c:v>42898</c:v>
                </c:pt>
                <c:pt idx="682">
                  <c:v>42899</c:v>
                </c:pt>
                <c:pt idx="683">
                  <c:v>42900</c:v>
                </c:pt>
                <c:pt idx="684">
                  <c:v>42901</c:v>
                </c:pt>
                <c:pt idx="685">
                  <c:v>42902</c:v>
                </c:pt>
                <c:pt idx="686">
                  <c:v>42905</c:v>
                </c:pt>
                <c:pt idx="687">
                  <c:v>42906</c:v>
                </c:pt>
                <c:pt idx="688">
                  <c:v>42907</c:v>
                </c:pt>
                <c:pt idx="689">
                  <c:v>42908</c:v>
                </c:pt>
                <c:pt idx="690">
                  <c:v>42909</c:v>
                </c:pt>
                <c:pt idx="691">
                  <c:v>42912</c:v>
                </c:pt>
                <c:pt idx="692">
                  <c:v>42913</c:v>
                </c:pt>
                <c:pt idx="693">
                  <c:v>42914</c:v>
                </c:pt>
                <c:pt idx="694">
                  <c:v>42915</c:v>
                </c:pt>
                <c:pt idx="695">
                  <c:v>42916</c:v>
                </c:pt>
                <c:pt idx="696">
                  <c:v>42919</c:v>
                </c:pt>
                <c:pt idx="697">
                  <c:v>42921</c:v>
                </c:pt>
                <c:pt idx="698">
                  <c:v>42922</c:v>
                </c:pt>
                <c:pt idx="699">
                  <c:v>42923</c:v>
                </c:pt>
                <c:pt idx="700">
                  <c:v>42926</c:v>
                </c:pt>
                <c:pt idx="701">
                  <c:v>42927</c:v>
                </c:pt>
                <c:pt idx="702">
                  <c:v>42928</c:v>
                </c:pt>
                <c:pt idx="703">
                  <c:v>42929</c:v>
                </c:pt>
                <c:pt idx="704">
                  <c:v>42930</c:v>
                </c:pt>
                <c:pt idx="705">
                  <c:v>42933</c:v>
                </c:pt>
                <c:pt idx="706">
                  <c:v>42934</c:v>
                </c:pt>
                <c:pt idx="707">
                  <c:v>42935</c:v>
                </c:pt>
                <c:pt idx="708">
                  <c:v>42936</c:v>
                </c:pt>
                <c:pt idx="709">
                  <c:v>42937</c:v>
                </c:pt>
                <c:pt idx="710">
                  <c:v>42940</c:v>
                </c:pt>
                <c:pt idx="711">
                  <c:v>42941</c:v>
                </c:pt>
                <c:pt idx="712">
                  <c:v>42942</c:v>
                </c:pt>
                <c:pt idx="713">
                  <c:v>42943</c:v>
                </c:pt>
                <c:pt idx="714">
                  <c:v>42944</c:v>
                </c:pt>
                <c:pt idx="715">
                  <c:v>42947</c:v>
                </c:pt>
                <c:pt idx="716">
                  <c:v>42948</c:v>
                </c:pt>
                <c:pt idx="717">
                  <c:v>42949</c:v>
                </c:pt>
                <c:pt idx="718">
                  <c:v>42950</c:v>
                </c:pt>
                <c:pt idx="719">
                  <c:v>42951</c:v>
                </c:pt>
                <c:pt idx="720">
                  <c:v>42954</c:v>
                </c:pt>
                <c:pt idx="721">
                  <c:v>42955</c:v>
                </c:pt>
                <c:pt idx="722">
                  <c:v>42956</c:v>
                </c:pt>
                <c:pt idx="723">
                  <c:v>42957</c:v>
                </c:pt>
                <c:pt idx="724">
                  <c:v>42958</c:v>
                </c:pt>
                <c:pt idx="725">
                  <c:v>42961</c:v>
                </c:pt>
                <c:pt idx="726">
                  <c:v>42962</c:v>
                </c:pt>
                <c:pt idx="727">
                  <c:v>42963</c:v>
                </c:pt>
                <c:pt idx="728">
                  <c:v>42964</c:v>
                </c:pt>
                <c:pt idx="729">
                  <c:v>42965</c:v>
                </c:pt>
                <c:pt idx="730">
                  <c:v>42968</c:v>
                </c:pt>
                <c:pt idx="731">
                  <c:v>42969</c:v>
                </c:pt>
                <c:pt idx="732">
                  <c:v>42970</c:v>
                </c:pt>
                <c:pt idx="733">
                  <c:v>42971</c:v>
                </c:pt>
                <c:pt idx="734">
                  <c:v>42972</c:v>
                </c:pt>
                <c:pt idx="735">
                  <c:v>42975</c:v>
                </c:pt>
                <c:pt idx="736">
                  <c:v>42976</c:v>
                </c:pt>
                <c:pt idx="737">
                  <c:v>42977</c:v>
                </c:pt>
                <c:pt idx="738">
                  <c:v>42978</c:v>
                </c:pt>
                <c:pt idx="739">
                  <c:v>42979</c:v>
                </c:pt>
                <c:pt idx="740">
                  <c:v>42983</c:v>
                </c:pt>
                <c:pt idx="741">
                  <c:v>42984</c:v>
                </c:pt>
                <c:pt idx="742">
                  <c:v>42985</c:v>
                </c:pt>
                <c:pt idx="743">
                  <c:v>42986</c:v>
                </c:pt>
                <c:pt idx="744">
                  <c:v>42989</c:v>
                </c:pt>
                <c:pt idx="745">
                  <c:v>42990</c:v>
                </c:pt>
                <c:pt idx="746">
                  <c:v>42991</c:v>
                </c:pt>
                <c:pt idx="747">
                  <c:v>42992</c:v>
                </c:pt>
                <c:pt idx="748">
                  <c:v>42993</c:v>
                </c:pt>
                <c:pt idx="749">
                  <c:v>42996</c:v>
                </c:pt>
                <c:pt idx="750">
                  <c:v>42997</c:v>
                </c:pt>
                <c:pt idx="751">
                  <c:v>42998</c:v>
                </c:pt>
                <c:pt idx="752">
                  <c:v>42999</c:v>
                </c:pt>
                <c:pt idx="753">
                  <c:v>43000</c:v>
                </c:pt>
                <c:pt idx="754">
                  <c:v>43003</c:v>
                </c:pt>
                <c:pt idx="755">
                  <c:v>43004</c:v>
                </c:pt>
                <c:pt idx="756">
                  <c:v>43005</c:v>
                </c:pt>
                <c:pt idx="757">
                  <c:v>43006</c:v>
                </c:pt>
                <c:pt idx="758">
                  <c:v>43007</c:v>
                </c:pt>
                <c:pt idx="759">
                  <c:v>43010</c:v>
                </c:pt>
                <c:pt idx="760">
                  <c:v>43011</c:v>
                </c:pt>
                <c:pt idx="761">
                  <c:v>43012</c:v>
                </c:pt>
                <c:pt idx="762">
                  <c:v>43013</c:v>
                </c:pt>
                <c:pt idx="763">
                  <c:v>43014</c:v>
                </c:pt>
                <c:pt idx="764">
                  <c:v>43017</c:v>
                </c:pt>
                <c:pt idx="765">
                  <c:v>43018</c:v>
                </c:pt>
                <c:pt idx="766">
                  <c:v>43019</c:v>
                </c:pt>
                <c:pt idx="767">
                  <c:v>43020</c:v>
                </c:pt>
                <c:pt idx="768">
                  <c:v>43021</c:v>
                </c:pt>
                <c:pt idx="769">
                  <c:v>43024</c:v>
                </c:pt>
                <c:pt idx="770">
                  <c:v>43025</c:v>
                </c:pt>
                <c:pt idx="771">
                  <c:v>43026</c:v>
                </c:pt>
                <c:pt idx="772">
                  <c:v>43027</c:v>
                </c:pt>
                <c:pt idx="773">
                  <c:v>43028</c:v>
                </c:pt>
                <c:pt idx="774">
                  <c:v>43031</c:v>
                </c:pt>
                <c:pt idx="775">
                  <c:v>43032</c:v>
                </c:pt>
                <c:pt idx="776">
                  <c:v>43033</c:v>
                </c:pt>
                <c:pt idx="777">
                  <c:v>43034</c:v>
                </c:pt>
                <c:pt idx="778">
                  <c:v>43035</c:v>
                </c:pt>
                <c:pt idx="779">
                  <c:v>43038</c:v>
                </c:pt>
                <c:pt idx="780">
                  <c:v>43039</c:v>
                </c:pt>
                <c:pt idx="781">
                  <c:v>43040</c:v>
                </c:pt>
                <c:pt idx="782">
                  <c:v>43041</c:v>
                </c:pt>
                <c:pt idx="783">
                  <c:v>43042</c:v>
                </c:pt>
                <c:pt idx="784">
                  <c:v>43045</c:v>
                </c:pt>
                <c:pt idx="785">
                  <c:v>43046</c:v>
                </c:pt>
                <c:pt idx="786">
                  <c:v>43047</c:v>
                </c:pt>
                <c:pt idx="787">
                  <c:v>43048</c:v>
                </c:pt>
                <c:pt idx="788">
                  <c:v>43049</c:v>
                </c:pt>
                <c:pt idx="789">
                  <c:v>43052</c:v>
                </c:pt>
                <c:pt idx="790">
                  <c:v>43053</c:v>
                </c:pt>
                <c:pt idx="791">
                  <c:v>43054</c:v>
                </c:pt>
                <c:pt idx="792">
                  <c:v>43055</c:v>
                </c:pt>
                <c:pt idx="793">
                  <c:v>43056</c:v>
                </c:pt>
                <c:pt idx="794">
                  <c:v>43059</c:v>
                </c:pt>
                <c:pt idx="795">
                  <c:v>43060</c:v>
                </c:pt>
                <c:pt idx="796">
                  <c:v>43061</c:v>
                </c:pt>
                <c:pt idx="797">
                  <c:v>43063</c:v>
                </c:pt>
                <c:pt idx="798">
                  <c:v>43066</c:v>
                </c:pt>
                <c:pt idx="799">
                  <c:v>43067</c:v>
                </c:pt>
                <c:pt idx="800">
                  <c:v>43068</c:v>
                </c:pt>
                <c:pt idx="801">
                  <c:v>43069</c:v>
                </c:pt>
                <c:pt idx="802">
                  <c:v>43070</c:v>
                </c:pt>
                <c:pt idx="803">
                  <c:v>43073</c:v>
                </c:pt>
                <c:pt idx="804">
                  <c:v>43074</c:v>
                </c:pt>
                <c:pt idx="805">
                  <c:v>43075</c:v>
                </c:pt>
                <c:pt idx="806">
                  <c:v>43076</c:v>
                </c:pt>
                <c:pt idx="807">
                  <c:v>43077</c:v>
                </c:pt>
                <c:pt idx="808">
                  <c:v>43080</c:v>
                </c:pt>
                <c:pt idx="809">
                  <c:v>43081</c:v>
                </c:pt>
                <c:pt idx="810">
                  <c:v>43082</c:v>
                </c:pt>
                <c:pt idx="811">
                  <c:v>43083</c:v>
                </c:pt>
                <c:pt idx="812">
                  <c:v>43084</c:v>
                </c:pt>
                <c:pt idx="813">
                  <c:v>43087</c:v>
                </c:pt>
                <c:pt idx="814">
                  <c:v>43088</c:v>
                </c:pt>
                <c:pt idx="815">
                  <c:v>43089</c:v>
                </c:pt>
                <c:pt idx="816">
                  <c:v>43090</c:v>
                </c:pt>
                <c:pt idx="817">
                  <c:v>43091</c:v>
                </c:pt>
                <c:pt idx="818">
                  <c:v>43095</c:v>
                </c:pt>
                <c:pt idx="819">
                  <c:v>43096</c:v>
                </c:pt>
                <c:pt idx="820">
                  <c:v>43097</c:v>
                </c:pt>
                <c:pt idx="821">
                  <c:v>43098</c:v>
                </c:pt>
                <c:pt idx="822">
                  <c:v>43102</c:v>
                </c:pt>
                <c:pt idx="823">
                  <c:v>43103</c:v>
                </c:pt>
                <c:pt idx="824">
                  <c:v>43104</c:v>
                </c:pt>
                <c:pt idx="825">
                  <c:v>43105</c:v>
                </c:pt>
                <c:pt idx="826">
                  <c:v>43108</c:v>
                </c:pt>
                <c:pt idx="827">
                  <c:v>43109</c:v>
                </c:pt>
                <c:pt idx="828">
                  <c:v>43110</c:v>
                </c:pt>
                <c:pt idx="829">
                  <c:v>43111</c:v>
                </c:pt>
                <c:pt idx="830">
                  <c:v>43112</c:v>
                </c:pt>
                <c:pt idx="831">
                  <c:v>43116</c:v>
                </c:pt>
                <c:pt idx="832">
                  <c:v>43117</c:v>
                </c:pt>
                <c:pt idx="833">
                  <c:v>43118</c:v>
                </c:pt>
                <c:pt idx="834">
                  <c:v>43119</c:v>
                </c:pt>
                <c:pt idx="835">
                  <c:v>43122</c:v>
                </c:pt>
                <c:pt idx="836">
                  <c:v>43123</c:v>
                </c:pt>
                <c:pt idx="837">
                  <c:v>43124</c:v>
                </c:pt>
                <c:pt idx="838">
                  <c:v>43125</c:v>
                </c:pt>
                <c:pt idx="839">
                  <c:v>43126</c:v>
                </c:pt>
                <c:pt idx="840">
                  <c:v>43129</c:v>
                </c:pt>
                <c:pt idx="841">
                  <c:v>43130</c:v>
                </c:pt>
                <c:pt idx="842">
                  <c:v>43131</c:v>
                </c:pt>
                <c:pt idx="843">
                  <c:v>43132</c:v>
                </c:pt>
                <c:pt idx="844">
                  <c:v>43133</c:v>
                </c:pt>
                <c:pt idx="845">
                  <c:v>43136</c:v>
                </c:pt>
                <c:pt idx="846">
                  <c:v>43137</c:v>
                </c:pt>
                <c:pt idx="847">
                  <c:v>43138</c:v>
                </c:pt>
                <c:pt idx="848">
                  <c:v>43139</c:v>
                </c:pt>
                <c:pt idx="849">
                  <c:v>43140</c:v>
                </c:pt>
                <c:pt idx="850">
                  <c:v>43143</c:v>
                </c:pt>
                <c:pt idx="851">
                  <c:v>43144</c:v>
                </c:pt>
                <c:pt idx="852">
                  <c:v>43145</c:v>
                </c:pt>
                <c:pt idx="853">
                  <c:v>43146</c:v>
                </c:pt>
                <c:pt idx="854">
                  <c:v>43147</c:v>
                </c:pt>
                <c:pt idx="855">
                  <c:v>43151</c:v>
                </c:pt>
                <c:pt idx="856">
                  <c:v>43152</c:v>
                </c:pt>
                <c:pt idx="857">
                  <c:v>43153</c:v>
                </c:pt>
                <c:pt idx="858">
                  <c:v>43154</c:v>
                </c:pt>
                <c:pt idx="859">
                  <c:v>43157</c:v>
                </c:pt>
                <c:pt idx="860">
                  <c:v>43158</c:v>
                </c:pt>
                <c:pt idx="861">
                  <c:v>43159</c:v>
                </c:pt>
                <c:pt idx="862">
                  <c:v>43160</c:v>
                </c:pt>
                <c:pt idx="863">
                  <c:v>43161</c:v>
                </c:pt>
                <c:pt idx="864">
                  <c:v>43164</c:v>
                </c:pt>
                <c:pt idx="865">
                  <c:v>43165</c:v>
                </c:pt>
                <c:pt idx="866">
                  <c:v>43166</c:v>
                </c:pt>
                <c:pt idx="867">
                  <c:v>43167</c:v>
                </c:pt>
                <c:pt idx="868">
                  <c:v>43168</c:v>
                </c:pt>
                <c:pt idx="869">
                  <c:v>43171</c:v>
                </c:pt>
                <c:pt idx="870">
                  <c:v>43172</c:v>
                </c:pt>
                <c:pt idx="871">
                  <c:v>43173</c:v>
                </c:pt>
                <c:pt idx="872">
                  <c:v>43174</c:v>
                </c:pt>
                <c:pt idx="873">
                  <c:v>43175</c:v>
                </c:pt>
                <c:pt idx="874">
                  <c:v>43178</c:v>
                </c:pt>
                <c:pt idx="875">
                  <c:v>43179</c:v>
                </c:pt>
                <c:pt idx="876">
                  <c:v>43180</c:v>
                </c:pt>
                <c:pt idx="877">
                  <c:v>43181</c:v>
                </c:pt>
                <c:pt idx="878">
                  <c:v>43182</c:v>
                </c:pt>
                <c:pt idx="879">
                  <c:v>43185</c:v>
                </c:pt>
                <c:pt idx="880">
                  <c:v>43186</c:v>
                </c:pt>
                <c:pt idx="881">
                  <c:v>43187</c:v>
                </c:pt>
                <c:pt idx="882">
                  <c:v>43188</c:v>
                </c:pt>
                <c:pt idx="883">
                  <c:v>43192</c:v>
                </c:pt>
                <c:pt idx="884">
                  <c:v>43193</c:v>
                </c:pt>
                <c:pt idx="885">
                  <c:v>43194</c:v>
                </c:pt>
                <c:pt idx="886">
                  <c:v>43195</c:v>
                </c:pt>
                <c:pt idx="887">
                  <c:v>43196</c:v>
                </c:pt>
                <c:pt idx="888">
                  <c:v>43199</c:v>
                </c:pt>
                <c:pt idx="889">
                  <c:v>43200</c:v>
                </c:pt>
                <c:pt idx="890">
                  <c:v>43201</c:v>
                </c:pt>
                <c:pt idx="891">
                  <c:v>43202</c:v>
                </c:pt>
                <c:pt idx="892">
                  <c:v>43203</c:v>
                </c:pt>
                <c:pt idx="893">
                  <c:v>43206</c:v>
                </c:pt>
                <c:pt idx="894">
                  <c:v>43207</c:v>
                </c:pt>
                <c:pt idx="895">
                  <c:v>43208</c:v>
                </c:pt>
                <c:pt idx="896">
                  <c:v>43209</c:v>
                </c:pt>
                <c:pt idx="897">
                  <c:v>43210</c:v>
                </c:pt>
                <c:pt idx="898">
                  <c:v>43213</c:v>
                </c:pt>
                <c:pt idx="899">
                  <c:v>43214</c:v>
                </c:pt>
                <c:pt idx="900">
                  <c:v>43215</c:v>
                </c:pt>
                <c:pt idx="901">
                  <c:v>43216</c:v>
                </c:pt>
                <c:pt idx="902">
                  <c:v>43217</c:v>
                </c:pt>
                <c:pt idx="903">
                  <c:v>43220</c:v>
                </c:pt>
                <c:pt idx="904">
                  <c:v>43221</c:v>
                </c:pt>
                <c:pt idx="905">
                  <c:v>43222</c:v>
                </c:pt>
                <c:pt idx="906">
                  <c:v>43223</c:v>
                </c:pt>
                <c:pt idx="907">
                  <c:v>43224</c:v>
                </c:pt>
                <c:pt idx="908">
                  <c:v>43227</c:v>
                </c:pt>
                <c:pt idx="909">
                  <c:v>43228</c:v>
                </c:pt>
                <c:pt idx="910">
                  <c:v>43229</c:v>
                </c:pt>
                <c:pt idx="911">
                  <c:v>43230</c:v>
                </c:pt>
                <c:pt idx="912">
                  <c:v>43231</c:v>
                </c:pt>
                <c:pt idx="913">
                  <c:v>43234</c:v>
                </c:pt>
                <c:pt idx="914">
                  <c:v>43235</c:v>
                </c:pt>
                <c:pt idx="915">
                  <c:v>43236</c:v>
                </c:pt>
                <c:pt idx="916">
                  <c:v>43237</c:v>
                </c:pt>
                <c:pt idx="917">
                  <c:v>43238</c:v>
                </c:pt>
                <c:pt idx="918">
                  <c:v>43241</c:v>
                </c:pt>
                <c:pt idx="919">
                  <c:v>43242</c:v>
                </c:pt>
                <c:pt idx="920">
                  <c:v>43243</c:v>
                </c:pt>
                <c:pt idx="921">
                  <c:v>43244</c:v>
                </c:pt>
                <c:pt idx="922">
                  <c:v>43245</c:v>
                </c:pt>
                <c:pt idx="923">
                  <c:v>43249</c:v>
                </c:pt>
                <c:pt idx="924">
                  <c:v>43250</c:v>
                </c:pt>
                <c:pt idx="925">
                  <c:v>43251</c:v>
                </c:pt>
                <c:pt idx="926">
                  <c:v>43252</c:v>
                </c:pt>
                <c:pt idx="927">
                  <c:v>43255</c:v>
                </c:pt>
                <c:pt idx="928">
                  <c:v>43256</c:v>
                </c:pt>
                <c:pt idx="929">
                  <c:v>43257</c:v>
                </c:pt>
                <c:pt idx="930">
                  <c:v>43258</c:v>
                </c:pt>
                <c:pt idx="931">
                  <c:v>43259</c:v>
                </c:pt>
                <c:pt idx="932">
                  <c:v>43262</c:v>
                </c:pt>
                <c:pt idx="933">
                  <c:v>43263</c:v>
                </c:pt>
                <c:pt idx="934">
                  <c:v>43264</c:v>
                </c:pt>
                <c:pt idx="935">
                  <c:v>43265</c:v>
                </c:pt>
                <c:pt idx="936">
                  <c:v>43266</c:v>
                </c:pt>
                <c:pt idx="937">
                  <c:v>43269</c:v>
                </c:pt>
                <c:pt idx="938">
                  <c:v>43270</c:v>
                </c:pt>
                <c:pt idx="939">
                  <c:v>43271</c:v>
                </c:pt>
                <c:pt idx="940">
                  <c:v>43272</c:v>
                </c:pt>
                <c:pt idx="941">
                  <c:v>43273</c:v>
                </c:pt>
                <c:pt idx="942">
                  <c:v>43276</c:v>
                </c:pt>
                <c:pt idx="943">
                  <c:v>43277</c:v>
                </c:pt>
                <c:pt idx="944">
                  <c:v>43278</c:v>
                </c:pt>
                <c:pt idx="945">
                  <c:v>43279</c:v>
                </c:pt>
                <c:pt idx="946">
                  <c:v>43280</c:v>
                </c:pt>
                <c:pt idx="947">
                  <c:v>43283</c:v>
                </c:pt>
                <c:pt idx="948">
                  <c:v>43284</c:v>
                </c:pt>
                <c:pt idx="949">
                  <c:v>43286</c:v>
                </c:pt>
                <c:pt idx="950">
                  <c:v>43287</c:v>
                </c:pt>
                <c:pt idx="951">
                  <c:v>43290</c:v>
                </c:pt>
                <c:pt idx="952">
                  <c:v>43291</c:v>
                </c:pt>
                <c:pt idx="953">
                  <c:v>43292</c:v>
                </c:pt>
                <c:pt idx="954">
                  <c:v>43293</c:v>
                </c:pt>
                <c:pt idx="955">
                  <c:v>43294</c:v>
                </c:pt>
                <c:pt idx="956">
                  <c:v>43297</c:v>
                </c:pt>
                <c:pt idx="957">
                  <c:v>43298</c:v>
                </c:pt>
                <c:pt idx="958">
                  <c:v>43299</c:v>
                </c:pt>
                <c:pt idx="959">
                  <c:v>43300</c:v>
                </c:pt>
                <c:pt idx="960">
                  <c:v>43301</c:v>
                </c:pt>
                <c:pt idx="961">
                  <c:v>43304</c:v>
                </c:pt>
                <c:pt idx="962">
                  <c:v>43305</c:v>
                </c:pt>
                <c:pt idx="963">
                  <c:v>43306</c:v>
                </c:pt>
                <c:pt idx="964">
                  <c:v>43307</c:v>
                </c:pt>
                <c:pt idx="965">
                  <c:v>43308</c:v>
                </c:pt>
                <c:pt idx="966">
                  <c:v>43311</c:v>
                </c:pt>
                <c:pt idx="967">
                  <c:v>43312</c:v>
                </c:pt>
                <c:pt idx="968">
                  <c:v>43313</c:v>
                </c:pt>
                <c:pt idx="969">
                  <c:v>43314</c:v>
                </c:pt>
                <c:pt idx="970">
                  <c:v>43315</c:v>
                </c:pt>
                <c:pt idx="971">
                  <c:v>43318</c:v>
                </c:pt>
                <c:pt idx="972">
                  <c:v>43319</c:v>
                </c:pt>
                <c:pt idx="973">
                  <c:v>43320</c:v>
                </c:pt>
                <c:pt idx="974">
                  <c:v>43321</c:v>
                </c:pt>
                <c:pt idx="975">
                  <c:v>43322</c:v>
                </c:pt>
                <c:pt idx="976">
                  <c:v>43325</c:v>
                </c:pt>
                <c:pt idx="977">
                  <c:v>43326</c:v>
                </c:pt>
                <c:pt idx="978">
                  <c:v>43327</c:v>
                </c:pt>
                <c:pt idx="979">
                  <c:v>43328</c:v>
                </c:pt>
                <c:pt idx="980">
                  <c:v>43329</c:v>
                </c:pt>
                <c:pt idx="981">
                  <c:v>43332</c:v>
                </c:pt>
                <c:pt idx="982">
                  <c:v>43333</c:v>
                </c:pt>
                <c:pt idx="983">
                  <c:v>43334</c:v>
                </c:pt>
                <c:pt idx="984">
                  <c:v>43335</c:v>
                </c:pt>
                <c:pt idx="985">
                  <c:v>43336</c:v>
                </c:pt>
                <c:pt idx="986">
                  <c:v>43339</c:v>
                </c:pt>
                <c:pt idx="987">
                  <c:v>43340</c:v>
                </c:pt>
                <c:pt idx="988">
                  <c:v>43341</c:v>
                </c:pt>
                <c:pt idx="989">
                  <c:v>43342</c:v>
                </c:pt>
                <c:pt idx="990">
                  <c:v>43343</c:v>
                </c:pt>
                <c:pt idx="991">
                  <c:v>43347</c:v>
                </c:pt>
                <c:pt idx="992">
                  <c:v>43348</c:v>
                </c:pt>
                <c:pt idx="993">
                  <c:v>43349</c:v>
                </c:pt>
                <c:pt idx="994">
                  <c:v>43350</c:v>
                </c:pt>
                <c:pt idx="995">
                  <c:v>43353</c:v>
                </c:pt>
                <c:pt idx="996">
                  <c:v>43354</c:v>
                </c:pt>
                <c:pt idx="997">
                  <c:v>43355</c:v>
                </c:pt>
                <c:pt idx="998">
                  <c:v>43356</c:v>
                </c:pt>
                <c:pt idx="999">
                  <c:v>43357</c:v>
                </c:pt>
                <c:pt idx="1000">
                  <c:v>43360</c:v>
                </c:pt>
                <c:pt idx="1001">
                  <c:v>43361</c:v>
                </c:pt>
                <c:pt idx="1002">
                  <c:v>43362</c:v>
                </c:pt>
                <c:pt idx="1003">
                  <c:v>43363</c:v>
                </c:pt>
                <c:pt idx="1004">
                  <c:v>43364</c:v>
                </c:pt>
                <c:pt idx="1005">
                  <c:v>43367</c:v>
                </c:pt>
                <c:pt idx="1006">
                  <c:v>43368</c:v>
                </c:pt>
                <c:pt idx="1007">
                  <c:v>43369</c:v>
                </c:pt>
                <c:pt idx="1008">
                  <c:v>43370</c:v>
                </c:pt>
                <c:pt idx="1009">
                  <c:v>43371</c:v>
                </c:pt>
                <c:pt idx="1010">
                  <c:v>43374</c:v>
                </c:pt>
                <c:pt idx="1011">
                  <c:v>43375</c:v>
                </c:pt>
                <c:pt idx="1012">
                  <c:v>43376</c:v>
                </c:pt>
                <c:pt idx="1013">
                  <c:v>43377</c:v>
                </c:pt>
                <c:pt idx="1014">
                  <c:v>43378</c:v>
                </c:pt>
                <c:pt idx="1015">
                  <c:v>43381</c:v>
                </c:pt>
                <c:pt idx="1016">
                  <c:v>43382</c:v>
                </c:pt>
                <c:pt idx="1017">
                  <c:v>43383</c:v>
                </c:pt>
                <c:pt idx="1018">
                  <c:v>43384</c:v>
                </c:pt>
                <c:pt idx="1019">
                  <c:v>43385</c:v>
                </c:pt>
                <c:pt idx="1020">
                  <c:v>43388</c:v>
                </c:pt>
                <c:pt idx="1021">
                  <c:v>43389</c:v>
                </c:pt>
                <c:pt idx="1022">
                  <c:v>43390</c:v>
                </c:pt>
                <c:pt idx="1023">
                  <c:v>43391</c:v>
                </c:pt>
                <c:pt idx="1024">
                  <c:v>43392</c:v>
                </c:pt>
                <c:pt idx="1025">
                  <c:v>43395</c:v>
                </c:pt>
                <c:pt idx="1026">
                  <c:v>43396</c:v>
                </c:pt>
                <c:pt idx="1027">
                  <c:v>43397</c:v>
                </c:pt>
                <c:pt idx="1028">
                  <c:v>43398</c:v>
                </c:pt>
                <c:pt idx="1029">
                  <c:v>43399</c:v>
                </c:pt>
                <c:pt idx="1030">
                  <c:v>43402</c:v>
                </c:pt>
                <c:pt idx="1031">
                  <c:v>43403</c:v>
                </c:pt>
                <c:pt idx="1032">
                  <c:v>43404</c:v>
                </c:pt>
                <c:pt idx="1033">
                  <c:v>43405</c:v>
                </c:pt>
                <c:pt idx="1034">
                  <c:v>43406</c:v>
                </c:pt>
                <c:pt idx="1035">
                  <c:v>43409</c:v>
                </c:pt>
                <c:pt idx="1036">
                  <c:v>43410</c:v>
                </c:pt>
                <c:pt idx="1037">
                  <c:v>43411</c:v>
                </c:pt>
                <c:pt idx="1038">
                  <c:v>43412</c:v>
                </c:pt>
                <c:pt idx="1039">
                  <c:v>43413</c:v>
                </c:pt>
                <c:pt idx="1040">
                  <c:v>43416</c:v>
                </c:pt>
                <c:pt idx="1041">
                  <c:v>43417</c:v>
                </c:pt>
                <c:pt idx="1042">
                  <c:v>43418</c:v>
                </c:pt>
                <c:pt idx="1043">
                  <c:v>43419</c:v>
                </c:pt>
                <c:pt idx="1044">
                  <c:v>43420</c:v>
                </c:pt>
                <c:pt idx="1045">
                  <c:v>43423</c:v>
                </c:pt>
                <c:pt idx="1046">
                  <c:v>43424</c:v>
                </c:pt>
                <c:pt idx="1047">
                  <c:v>43425</c:v>
                </c:pt>
                <c:pt idx="1048">
                  <c:v>43427</c:v>
                </c:pt>
                <c:pt idx="1049">
                  <c:v>43430</c:v>
                </c:pt>
                <c:pt idx="1050">
                  <c:v>43431</c:v>
                </c:pt>
                <c:pt idx="1051">
                  <c:v>43432</c:v>
                </c:pt>
                <c:pt idx="1052">
                  <c:v>43433</c:v>
                </c:pt>
                <c:pt idx="1053">
                  <c:v>43434</c:v>
                </c:pt>
                <c:pt idx="1054">
                  <c:v>43437</c:v>
                </c:pt>
                <c:pt idx="1055">
                  <c:v>43438</c:v>
                </c:pt>
                <c:pt idx="1056">
                  <c:v>43440</c:v>
                </c:pt>
                <c:pt idx="1057">
                  <c:v>43441</c:v>
                </c:pt>
                <c:pt idx="1058">
                  <c:v>43444</c:v>
                </c:pt>
                <c:pt idx="1059">
                  <c:v>43445</c:v>
                </c:pt>
                <c:pt idx="1060">
                  <c:v>43446</c:v>
                </c:pt>
                <c:pt idx="1061">
                  <c:v>43447</c:v>
                </c:pt>
                <c:pt idx="1062">
                  <c:v>43448</c:v>
                </c:pt>
                <c:pt idx="1063">
                  <c:v>43451</c:v>
                </c:pt>
                <c:pt idx="1064">
                  <c:v>43452</c:v>
                </c:pt>
                <c:pt idx="1065">
                  <c:v>43453</c:v>
                </c:pt>
                <c:pt idx="1066">
                  <c:v>43454</c:v>
                </c:pt>
                <c:pt idx="1067">
                  <c:v>43455</c:v>
                </c:pt>
                <c:pt idx="1068">
                  <c:v>43458</c:v>
                </c:pt>
                <c:pt idx="1069">
                  <c:v>43460</c:v>
                </c:pt>
                <c:pt idx="1070">
                  <c:v>43461</c:v>
                </c:pt>
                <c:pt idx="1071">
                  <c:v>43462</c:v>
                </c:pt>
                <c:pt idx="1072">
                  <c:v>43465</c:v>
                </c:pt>
                <c:pt idx="1073">
                  <c:v>43467</c:v>
                </c:pt>
                <c:pt idx="1074">
                  <c:v>43468</c:v>
                </c:pt>
                <c:pt idx="1075">
                  <c:v>43469</c:v>
                </c:pt>
                <c:pt idx="1076">
                  <c:v>43472</c:v>
                </c:pt>
                <c:pt idx="1077">
                  <c:v>43473</c:v>
                </c:pt>
                <c:pt idx="1078">
                  <c:v>43474</c:v>
                </c:pt>
                <c:pt idx="1079">
                  <c:v>43475</c:v>
                </c:pt>
                <c:pt idx="1080">
                  <c:v>43476</c:v>
                </c:pt>
                <c:pt idx="1081">
                  <c:v>43479</c:v>
                </c:pt>
                <c:pt idx="1082">
                  <c:v>43480</c:v>
                </c:pt>
                <c:pt idx="1083">
                  <c:v>43481</c:v>
                </c:pt>
                <c:pt idx="1084">
                  <c:v>43482</c:v>
                </c:pt>
                <c:pt idx="1085">
                  <c:v>43483</c:v>
                </c:pt>
                <c:pt idx="1086">
                  <c:v>43487</c:v>
                </c:pt>
                <c:pt idx="1087">
                  <c:v>43488</c:v>
                </c:pt>
                <c:pt idx="1088">
                  <c:v>43489</c:v>
                </c:pt>
                <c:pt idx="1089">
                  <c:v>43490</c:v>
                </c:pt>
                <c:pt idx="1090">
                  <c:v>43493</c:v>
                </c:pt>
                <c:pt idx="1091">
                  <c:v>43494</c:v>
                </c:pt>
                <c:pt idx="1092">
                  <c:v>43495</c:v>
                </c:pt>
                <c:pt idx="1093">
                  <c:v>43496</c:v>
                </c:pt>
                <c:pt idx="1094">
                  <c:v>43497</c:v>
                </c:pt>
                <c:pt idx="1095">
                  <c:v>43500</c:v>
                </c:pt>
                <c:pt idx="1096">
                  <c:v>43501</c:v>
                </c:pt>
                <c:pt idx="1097">
                  <c:v>43502</c:v>
                </c:pt>
                <c:pt idx="1098">
                  <c:v>43503</c:v>
                </c:pt>
                <c:pt idx="1099">
                  <c:v>43504</c:v>
                </c:pt>
                <c:pt idx="1100">
                  <c:v>43507</c:v>
                </c:pt>
                <c:pt idx="1101">
                  <c:v>43508</c:v>
                </c:pt>
                <c:pt idx="1102">
                  <c:v>43509</c:v>
                </c:pt>
                <c:pt idx="1103">
                  <c:v>43510</c:v>
                </c:pt>
                <c:pt idx="1104">
                  <c:v>43511</c:v>
                </c:pt>
                <c:pt idx="1105">
                  <c:v>43515</c:v>
                </c:pt>
                <c:pt idx="1106">
                  <c:v>43516</c:v>
                </c:pt>
                <c:pt idx="1107">
                  <c:v>43517</c:v>
                </c:pt>
                <c:pt idx="1108">
                  <c:v>43518</c:v>
                </c:pt>
                <c:pt idx="1109">
                  <c:v>43521</c:v>
                </c:pt>
                <c:pt idx="1110">
                  <c:v>43522</c:v>
                </c:pt>
                <c:pt idx="1111">
                  <c:v>43523</c:v>
                </c:pt>
                <c:pt idx="1112">
                  <c:v>43524</c:v>
                </c:pt>
                <c:pt idx="1113">
                  <c:v>43525</c:v>
                </c:pt>
                <c:pt idx="1114">
                  <c:v>43528</c:v>
                </c:pt>
                <c:pt idx="1115">
                  <c:v>43529</c:v>
                </c:pt>
                <c:pt idx="1116">
                  <c:v>43530</c:v>
                </c:pt>
                <c:pt idx="1117">
                  <c:v>43531</c:v>
                </c:pt>
                <c:pt idx="1118">
                  <c:v>43532</c:v>
                </c:pt>
                <c:pt idx="1119">
                  <c:v>43535</c:v>
                </c:pt>
                <c:pt idx="1120">
                  <c:v>43536</c:v>
                </c:pt>
                <c:pt idx="1121">
                  <c:v>43537</c:v>
                </c:pt>
                <c:pt idx="1122">
                  <c:v>43538</c:v>
                </c:pt>
                <c:pt idx="1123">
                  <c:v>43539</c:v>
                </c:pt>
                <c:pt idx="1124">
                  <c:v>43542</c:v>
                </c:pt>
                <c:pt idx="1125">
                  <c:v>43543</c:v>
                </c:pt>
                <c:pt idx="1126">
                  <c:v>43544</c:v>
                </c:pt>
                <c:pt idx="1127">
                  <c:v>43545</c:v>
                </c:pt>
                <c:pt idx="1128">
                  <c:v>43546</c:v>
                </c:pt>
                <c:pt idx="1129">
                  <c:v>43549</c:v>
                </c:pt>
                <c:pt idx="1130">
                  <c:v>43550</c:v>
                </c:pt>
                <c:pt idx="1131">
                  <c:v>43551</c:v>
                </c:pt>
                <c:pt idx="1132">
                  <c:v>43552</c:v>
                </c:pt>
                <c:pt idx="1133">
                  <c:v>43553</c:v>
                </c:pt>
                <c:pt idx="1134">
                  <c:v>43556</c:v>
                </c:pt>
                <c:pt idx="1135">
                  <c:v>43557</c:v>
                </c:pt>
                <c:pt idx="1136">
                  <c:v>43558</c:v>
                </c:pt>
                <c:pt idx="1137">
                  <c:v>43559</c:v>
                </c:pt>
                <c:pt idx="1138">
                  <c:v>43560</c:v>
                </c:pt>
                <c:pt idx="1139">
                  <c:v>43563</c:v>
                </c:pt>
                <c:pt idx="1140">
                  <c:v>43564</c:v>
                </c:pt>
                <c:pt idx="1141">
                  <c:v>43565</c:v>
                </c:pt>
                <c:pt idx="1142">
                  <c:v>43566</c:v>
                </c:pt>
                <c:pt idx="1143">
                  <c:v>43567</c:v>
                </c:pt>
                <c:pt idx="1144">
                  <c:v>43570</c:v>
                </c:pt>
                <c:pt idx="1145">
                  <c:v>43571</c:v>
                </c:pt>
                <c:pt idx="1146">
                  <c:v>43572</c:v>
                </c:pt>
                <c:pt idx="1147">
                  <c:v>43573</c:v>
                </c:pt>
                <c:pt idx="1148">
                  <c:v>43577</c:v>
                </c:pt>
                <c:pt idx="1149">
                  <c:v>43578</c:v>
                </c:pt>
                <c:pt idx="1150">
                  <c:v>43579</c:v>
                </c:pt>
                <c:pt idx="1151">
                  <c:v>43580</c:v>
                </c:pt>
                <c:pt idx="1152">
                  <c:v>43581</c:v>
                </c:pt>
                <c:pt idx="1153">
                  <c:v>43584</c:v>
                </c:pt>
                <c:pt idx="1154">
                  <c:v>43585</c:v>
                </c:pt>
                <c:pt idx="1155">
                  <c:v>43586</c:v>
                </c:pt>
                <c:pt idx="1156">
                  <c:v>43587</c:v>
                </c:pt>
                <c:pt idx="1157">
                  <c:v>43588</c:v>
                </c:pt>
                <c:pt idx="1158">
                  <c:v>43591</c:v>
                </c:pt>
                <c:pt idx="1159">
                  <c:v>43592</c:v>
                </c:pt>
                <c:pt idx="1160">
                  <c:v>43593</c:v>
                </c:pt>
                <c:pt idx="1161">
                  <c:v>43594</c:v>
                </c:pt>
                <c:pt idx="1162">
                  <c:v>43595</c:v>
                </c:pt>
                <c:pt idx="1163">
                  <c:v>43598</c:v>
                </c:pt>
                <c:pt idx="1164">
                  <c:v>43599</c:v>
                </c:pt>
                <c:pt idx="1165">
                  <c:v>43600</c:v>
                </c:pt>
                <c:pt idx="1166">
                  <c:v>43601</c:v>
                </c:pt>
                <c:pt idx="1167">
                  <c:v>43602</c:v>
                </c:pt>
                <c:pt idx="1168">
                  <c:v>43605</c:v>
                </c:pt>
                <c:pt idx="1169">
                  <c:v>43606</c:v>
                </c:pt>
                <c:pt idx="1170">
                  <c:v>43607</c:v>
                </c:pt>
                <c:pt idx="1171">
                  <c:v>43608</c:v>
                </c:pt>
                <c:pt idx="1172">
                  <c:v>43609</c:v>
                </c:pt>
                <c:pt idx="1173">
                  <c:v>43613</c:v>
                </c:pt>
                <c:pt idx="1174">
                  <c:v>43614</c:v>
                </c:pt>
                <c:pt idx="1175">
                  <c:v>43615</c:v>
                </c:pt>
                <c:pt idx="1176">
                  <c:v>43616</c:v>
                </c:pt>
                <c:pt idx="1177">
                  <c:v>43619</c:v>
                </c:pt>
                <c:pt idx="1178">
                  <c:v>43620</c:v>
                </c:pt>
                <c:pt idx="1179">
                  <c:v>43621</c:v>
                </c:pt>
                <c:pt idx="1180">
                  <c:v>43622</c:v>
                </c:pt>
                <c:pt idx="1181">
                  <c:v>43623</c:v>
                </c:pt>
                <c:pt idx="1182">
                  <c:v>43626</c:v>
                </c:pt>
                <c:pt idx="1183">
                  <c:v>43627</c:v>
                </c:pt>
                <c:pt idx="1184">
                  <c:v>43628</c:v>
                </c:pt>
                <c:pt idx="1185">
                  <c:v>43629</c:v>
                </c:pt>
                <c:pt idx="1186">
                  <c:v>43630</c:v>
                </c:pt>
                <c:pt idx="1187">
                  <c:v>43633</c:v>
                </c:pt>
                <c:pt idx="1188">
                  <c:v>43634</c:v>
                </c:pt>
                <c:pt idx="1189">
                  <c:v>43635</c:v>
                </c:pt>
                <c:pt idx="1190">
                  <c:v>43636</c:v>
                </c:pt>
                <c:pt idx="1191">
                  <c:v>43637</c:v>
                </c:pt>
                <c:pt idx="1192">
                  <c:v>43640</c:v>
                </c:pt>
                <c:pt idx="1193">
                  <c:v>43641</c:v>
                </c:pt>
                <c:pt idx="1194">
                  <c:v>43642</c:v>
                </c:pt>
                <c:pt idx="1195">
                  <c:v>43643</c:v>
                </c:pt>
                <c:pt idx="1196">
                  <c:v>43644</c:v>
                </c:pt>
                <c:pt idx="1197">
                  <c:v>43647</c:v>
                </c:pt>
                <c:pt idx="1198">
                  <c:v>43648</c:v>
                </c:pt>
                <c:pt idx="1199">
                  <c:v>43649</c:v>
                </c:pt>
                <c:pt idx="1200">
                  <c:v>43651</c:v>
                </c:pt>
                <c:pt idx="1201">
                  <c:v>43654</c:v>
                </c:pt>
                <c:pt idx="1202">
                  <c:v>43655</c:v>
                </c:pt>
                <c:pt idx="1203">
                  <c:v>43656</c:v>
                </c:pt>
                <c:pt idx="1204">
                  <c:v>43657</c:v>
                </c:pt>
                <c:pt idx="1205">
                  <c:v>43658</c:v>
                </c:pt>
                <c:pt idx="1206">
                  <c:v>43661</c:v>
                </c:pt>
                <c:pt idx="1207">
                  <c:v>43662</c:v>
                </c:pt>
                <c:pt idx="1208">
                  <c:v>43663</c:v>
                </c:pt>
                <c:pt idx="1209">
                  <c:v>43664</c:v>
                </c:pt>
                <c:pt idx="1210">
                  <c:v>43665</c:v>
                </c:pt>
                <c:pt idx="1211">
                  <c:v>43668</c:v>
                </c:pt>
                <c:pt idx="1212">
                  <c:v>43669</c:v>
                </c:pt>
                <c:pt idx="1213">
                  <c:v>43670</c:v>
                </c:pt>
                <c:pt idx="1214">
                  <c:v>43671</c:v>
                </c:pt>
                <c:pt idx="1215">
                  <c:v>43672</c:v>
                </c:pt>
                <c:pt idx="1216">
                  <c:v>43675</c:v>
                </c:pt>
                <c:pt idx="1217">
                  <c:v>43676</c:v>
                </c:pt>
                <c:pt idx="1218">
                  <c:v>43677</c:v>
                </c:pt>
                <c:pt idx="1219">
                  <c:v>43678</c:v>
                </c:pt>
                <c:pt idx="1220">
                  <c:v>43679</c:v>
                </c:pt>
                <c:pt idx="1221">
                  <c:v>43682</c:v>
                </c:pt>
                <c:pt idx="1222">
                  <c:v>43683</c:v>
                </c:pt>
                <c:pt idx="1223">
                  <c:v>43684</c:v>
                </c:pt>
                <c:pt idx="1224">
                  <c:v>43685</c:v>
                </c:pt>
                <c:pt idx="1225">
                  <c:v>43686</c:v>
                </c:pt>
                <c:pt idx="1226">
                  <c:v>43689</c:v>
                </c:pt>
                <c:pt idx="1227">
                  <c:v>43690</c:v>
                </c:pt>
                <c:pt idx="1228">
                  <c:v>43691</c:v>
                </c:pt>
                <c:pt idx="1229">
                  <c:v>43692</c:v>
                </c:pt>
                <c:pt idx="1230">
                  <c:v>43693</c:v>
                </c:pt>
                <c:pt idx="1231">
                  <c:v>43696</c:v>
                </c:pt>
                <c:pt idx="1232">
                  <c:v>43697</c:v>
                </c:pt>
                <c:pt idx="1233">
                  <c:v>43698</c:v>
                </c:pt>
                <c:pt idx="1234">
                  <c:v>43699</c:v>
                </c:pt>
                <c:pt idx="1235">
                  <c:v>43700</c:v>
                </c:pt>
                <c:pt idx="1236">
                  <c:v>43703</c:v>
                </c:pt>
                <c:pt idx="1237">
                  <c:v>43704</c:v>
                </c:pt>
                <c:pt idx="1238">
                  <c:v>43705</c:v>
                </c:pt>
                <c:pt idx="1239">
                  <c:v>43706</c:v>
                </c:pt>
                <c:pt idx="1240">
                  <c:v>43707</c:v>
                </c:pt>
                <c:pt idx="1241">
                  <c:v>43711</c:v>
                </c:pt>
                <c:pt idx="1242">
                  <c:v>43712</c:v>
                </c:pt>
                <c:pt idx="1243">
                  <c:v>43713</c:v>
                </c:pt>
                <c:pt idx="1244">
                  <c:v>43714</c:v>
                </c:pt>
                <c:pt idx="1245">
                  <c:v>43717</c:v>
                </c:pt>
                <c:pt idx="1246">
                  <c:v>43718</c:v>
                </c:pt>
                <c:pt idx="1247">
                  <c:v>43719</c:v>
                </c:pt>
                <c:pt idx="1248">
                  <c:v>43720</c:v>
                </c:pt>
                <c:pt idx="1249">
                  <c:v>43721</c:v>
                </c:pt>
                <c:pt idx="1250">
                  <c:v>43724</c:v>
                </c:pt>
                <c:pt idx="1251">
                  <c:v>43725</c:v>
                </c:pt>
                <c:pt idx="1252">
                  <c:v>43726</c:v>
                </c:pt>
                <c:pt idx="1253">
                  <c:v>43727</c:v>
                </c:pt>
                <c:pt idx="1254">
                  <c:v>43728</c:v>
                </c:pt>
                <c:pt idx="1255">
                  <c:v>43731</c:v>
                </c:pt>
                <c:pt idx="1256">
                  <c:v>43732</c:v>
                </c:pt>
                <c:pt idx="1257">
                  <c:v>43733</c:v>
                </c:pt>
                <c:pt idx="1258">
                  <c:v>43734</c:v>
                </c:pt>
                <c:pt idx="1259">
                  <c:v>43735</c:v>
                </c:pt>
                <c:pt idx="1260">
                  <c:v>43738</c:v>
                </c:pt>
                <c:pt idx="1261">
                  <c:v>43739</c:v>
                </c:pt>
                <c:pt idx="1262">
                  <c:v>43740</c:v>
                </c:pt>
                <c:pt idx="1263">
                  <c:v>43741</c:v>
                </c:pt>
                <c:pt idx="1264">
                  <c:v>43742</c:v>
                </c:pt>
                <c:pt idx="1265">
                  <c:v>43745</c:v>
                </c:pt>
                <c:pt idx="1266">
                  <c:v>43746</c:v>
                </c:pt>
                <c:pt idx="1267">
                  <c:v>43747</c:v>
                </c:pt>
                <c:pt idx="1268">
                  <c:v>43748</c:v>
                </c:pt>
                <c:pt idx="1269">
                  <c:v>43749</c:v>
                </c:pt>
                <c:pt idx="1270">
                  <c:v>43752</c:v>
                </c:pt>
              </c:numCache>
            </c:numRef>
          </c:cat>
          <c:val>
            <c:numRef>
              <c:f>'Exhibit 1'!$S$7:$S$1277</c:f>
              <c:numCache>
                <c:formatCode>"$"#,##0</c:formatCode>
                <c:ptCount val="1271"/>
                <c:pt idx="0">
                  <c:v>96.309997999999993</c:v>
                </c:pt>
                <c:pt idx="1">
                  <c:v>94.330001999999993</c:v>
                </c:pt>
                <c:pt idx="2">
                  <c:v>95.050003000000004</c:v>
                </c:pt>
                <c:pt idx="3">
                  <c:v>95.150002000000001</c:v>
                </c:pt>
                <c:pt idx="4">
                  <c:v>95.150002000000001</c:v>
                </c:pt>
                <c:pt idx="5">
                  <c:v>93.589995999999999</c:v>
                </c:pt>
                <c:pt idx="6">
                  <c:v>94.989998</c:v>
                </c:pt>
                <c:pt idx="7">
                  <c:v>92.629997000000003</c:v>
                </c:pt>
                <c:pt idx="8">
                  <c:v>91.489998</c:v>
                </c:pt>
                <c:pt idx="9">
                  <c:v>89.209998999999996</c:v>
                </c:pt>
                <c:pt idx="10">
                  <c:v>88.860000999999997</c:v>
                </c:pt>
                <c:pt idx="11">
                  <c:v>87.769997000000004</c:v>
                </c:pt>
                <c:pt idx="12">
                  <c:v>90.720000999999996</c:v>
                </c:pt>
                <c:pt idx="13">
                  <c:v>88.839995999999999</c:v>
                </c:pt>
                <c:pt idx="14">
                  <c:v>91.029999000000004</c:v>
                </c:pt>
                <c:pt idx="15">
                  <c:v>93.209998999999996</c:v>
                </c:pt>
                <c:pt idx="16">
                  <c:v>93</c:v>
                </c:pt>
                <c:pt idx="17">
                  <c:v>94.400002000000001</c:v>
                </c:pt>
                <c:pt idx="18">
                  <c:v>94.440002000000007</c:v>
                </c:pt>
                <c:pt idx="19">
                  <c:v>94.43</c:v>
                </c:pt>
                <c:pt idx="20">
                  <c:v>94.739998</c:v>
                </c:pt>
                <c:pt idx="22">
                  <c:v>94.760002</c:v>
                </c:pt>
                <c:pt idx="24">
                  <c:v>95.260002</c:v>
                </c:pt>
                <c:pt idx="25">
                  <c:v>96.120002999999997</c:v>
                </c:pt>
                <c:pt idx="26">
                  <c:v>96.339995999999999</c:v>
                </c:pt>
                <c:pt idx="27">
                  <c:v>94.339995999999999</c:v>
                </c:pt>
                <c:pt idx="28">
                  <c:v>95.720000999999996</c:v>
                </c:pt>
                <c:pt idx="29">
                  <c:v>98</c:v>
                </c:pt>
                <c:pt idx="30">
                  <c:v>98.860000999999997</c:v>
                </c:pt>
                <c:pt idx="31">
                  <c:v>99.580001999999993</c:v>
                </c:pt>
                <c:pt idx="32">
                  <c:v>99.940002000000007</c:v>
                </c:pt>
                <c:pt idx="33">
                  <c:v>102.889999</c:v>
                </c:pt>
                <c:pt idx="34">
                  <c:v>103.30999799999999</c:v>
                </c:pt>
                <c:pt idx="35">
                  <c:v>102.389999</c:v>
                </c:pt>
                <c:pt idx="36">
                  <c:v>101.779999</c:v>
                </c:pt>
                <c:pt idx="37">
                  <c:v>102.019997</c:v>
                </c:pt>
                <c:pt idx="38">
                  <c:v>102.69000200000001</c:v>
                </c:pt>
                <c:pt idx="39">
                  <c:v>104.279999</c:v>
                </c:pt>
                <c:pt idx="40">
                  <c:v>103.910004</c:v>
                </c:pt>
                <c:pt idx="41">
                  <c:v>105.010002</c:v>
                </c:pt>
                <c:pt idx="42">
                  <c:v>107.599998</c:v>
                </c:pt>
                <c:pt idx="43">
                  <c:v>106.209999</c:v>
                </c:pt>
                <c:pt idx="44">
                  <c:v>107.91999800000001</c:v>
                </c:pt>
                <c:pt idx="45">
                  <c:v>106.800003</c:v>
                </c:pt>
                <c:pt idx="46">
                  <c:v>107.400002</c:v>
                </c:pt>
                <c:pt idx="47">
                  <c:v>107.19000200000001</c:v>
                </c:pt>
                <c:pt idx="48">
                  <c:v>107.33000199999999</c:v>
                </c:pt>
                <c:pt idx="49">
                  <c:v>107.459999</c:v>
                </c:pt>
                <c:pt idx="50">
                  <c:v>106.300003</c:v>
                </c:pt>
                <c:pt idx="51">
                  <c:v>106.209999</c:v>
                </c:pt>
                <c:pt idx="52">
                  <c:v>103.91999800000001</c:v>
                </c:pt>
                <c:pt idx="53">
                  <c:v>104.709999</c:v>
                </c:pt>
                <c:pt idx="54">
                  <c:v>104.07</c:v>
                </c:pt>
                <c:pt idx="55">
                  <c:v>104.129997</c:v>
                </c:pt>
                <c:pt idx="56">
                  <c:v>101.83000199999999</c:v>
                </c:pt>
                <c:pt idx="57">
                  <c:v>104.19000200000001</c:v>
                </c:pt>
                <c:pt idx="58">
                  <c:v>103.620003</c:v>
                </c:pt>
                <c:pt idx="59">
                  <c:v>103.57</c:v>
                </c:pt>
                <c:pt idx="60">
                  <c:v>103.900002</c:v>
                </c:pt>
                <c:pt idx="61">
                  <c:v>106.989998</c:v>
                </c:pt>
                <c:pt idx="62">
                  <c:v>107.269997</c:v>
                </c:pt>
                <c:pt idx="63">
                  <c:v>107.57</c:v>
                </c:pt>
                <c:pt idx="64">
                  <c:v>108.66999800000001</c:v>
                </c:pt>
                <c:pt idx="65">
                  <c:v>107.41999800000001</c:v>
                </c:pt>
                <c:pt idx="66">
                  <c:v>106.860001</c:v>
                </c:pt>
                <c:pt idx="67">
                  <c:v>105.5</c:v>
                </c:pt>
                <c:pt idx="68">
                  <c:v>103.75</c:v>
                </c:pt>
                <c:pt idx="69">
                  <c:v>102.16999800000001</c:v>
                </c:pt>
                <c:pt idx="70">
                  <c:v>105.18</c:v>
                </c:pt>
                <c:pt idx="71">
                  <c:v>105.139999</c:v>
                </c:pt>
                <c:pt idx="72">
                  <c:v>103.449997</c:v>
                </c:pt>
                <c:pt idx="73">
                  <c:v>89.010002</c:v>
                </c:pt>
                <c:pt idx="74">
                  <c:v>86.300003000000004</c:v>
                </c:pt>
                <c:pt idx="75">
                  <c:v>86.739998</c:v>
                </c:pt>
                <c:pt idx="76">
                  <c:v>85.699996999999996</c:v>
                </c:pt>
                <c:pt idx="77">
                  <c:v>88.400002000000001</c:v>
                </c:pt>
                <c:pt idx="78">
                  <c:v>89.940002000000007</c:v>
                </c:pt>
                <c:pt idx="79">
                  <c:v>89.980002999999996</c:v>
                </c:pt>
                <c:pt idx="80">
                  <c:v>90.970000999999996</c:v>
                </c:pt>
                <c:pt idx="81">
                  <c:v>91.080001999999993</c:v>
                </c:pt>
                <c:pt idx="82">
                  <c:v>91.050003000000004</c:v>
                </c:pt>
                <c:pt idx="83">
                  <c:v>90.290001000000004</c:v>
                </c:pt>
                <c:pt idx="84">
                  <c:v>88.690002000000007</c:v>
                </c:pt>
                <c:pt idx="85">
                  <c:v>89.110000999999997</c:v>
                </c:pt>
                <c:pt idx="86">
                  <c:v>86.639999000000003</c:v>
                </c:pt>
                <c:pt idx="87">
                  <c:v>87.120002999999997</c:v>
                </c:pt>
                <c:pt idx="88">
                  <c:v>90</c:v>
                </c:pt>
                <c:pt idx="89">
                  <c:v>88.419998000000007</c:v>
                </c:pt>
                <c:pt idx="90">
                  <c:v>87.980002999999996</c:v>
                </c:pt>
                <c:pt idx="91">
                  <c:v>86.620002999999997</c:v>
                </c:pt>
                <c:pt idx="92">
                  <c:v>87.629997000000003</c:v>
                </c:pt>
                <c:pt idx="93">
                  <c:v>89.669998000000007</c:v>
                </c:pt>
                <c:pt idx="94">
                  <c:v>87.690002000000007</c:v>
                </c:pt>
                <c:pt idx="95">
                  <c:v>88.099997999999999</c:v>
                </c:pt>
                <c:pt idx="96">
                  <c:v>89.050003000000004</c:v>
                </c:pt>
                <c:pt idx="97">
                  <c:v>89.349997999999999</c:v>
                </c:pt>
                <c:pt idx="98">
                  <c:v>89.300003000000004</c:v>
                </c:pt>
                <c:pt idx="99">
                  <c:v>88.650002000000001</c:v>
                </c:pt>
                <c:pt idx="100">
                  <c:v>90.199996999999996</c:v>
                </c:pt>
                <c:pt idx="101">
                  <c:v>89.989998</c:v>
                </c:pt>
                <c:pt idx="102">
                  <c:v>89.519997000000004</c:v>
                </c:pt>
                <c:pt idx="103">
                  <c:v>89.760002</c:v>
                </c:pt>
                <c:pt idx="104">
                  <c:v>88.699996999999996</c:v>
                </c:pt>
                <c:pt idx="105">
                  <c:v>88.220000999999996</c:v>
                </c:pt>
                <c:pt idx="106">
                  <c:v>90.599997999999999</c:v>
                </c:pt>
                <c:pt idx="107">
                  <c:v>88.940002000000007</c:v>
                </c:pt>
                <c:pt idx="108">
                  <c:v>86.790001000000004</c:v>
                </c:pt>
                <c:pt idx="109">
                  <c:v>86.980002999999996</c:v>
                </c:pt>
                <c:pt idx="110">
                  <c:v>85.169998000000007</c:v>
                </c:pt>
                <c:pt idx="111">
                  <c:v>84.410004000000001</c:v>
                </c:pt>
                <c:pt idx="112">
                  <c:v>83.440002000000007</c:v>
                </c:pt>
                <c:pt idx="113">
                  <c:v>84.199996999999996</c:v>
                </c:pt>
                <c:pt idx="114">
                  <c:v>86.300003000000004</c:v>
                </c:pt>
                <c:pt idx="115">
                  <c:v>85.790001000000004</c:v>
                </c:pt>
                <c:pt idx="116">
                  <c:v>85.769997000000004</c:v>
                </c:pt>
                <c:pt idx="117">
                  <c:v>84.980002999999996</c:v>
                </c:pt>
                <c:pt idx="118">
                  <c:v>85.449996999999996</c:v>
                </c:pt>
                <c:pt idx="119">
                  <c:v>86.370002999999997</c:v>
                </c:pt>
                <c:pt idx="120">
                  <c:v>82.93</c:v>
                </c:pt>
                <c:pt idx="121">
                  <c:v>87.739998</c:v>
                </c:pt>
                <c:pt idx="122">
                  <c:v>88.050003000000004</c:v>
                </c:pt>
                <c:pt idx="123">
                  <c:v>88.059997999999993</c:v>
                </c:pt>
                <c:pt idx="124">
                  <c:v>86.290001000000004</c:v>
                </c:pt>
                <c:pt idx="125">
                  <c:v>86.480002999999996</c:v>
                </c:pt>
                <c:pt idx="126">
                  <c:v>88.589995999999999</c:v>
                </c:pt>
                <c:pt idx="127">
                  <c:v>88.010002</c:v>
                </c:pt>
                <c:pt idx="128">
                  <c:v>86.129997000000003</c:v>
                </c:pt>
                <c:pt idx="129">
                  <c:v>86.809997999999993</c:v>
                </c:pt>
                <c:pt idx="130">
                  <c:v>88.459998999999996</c:v>
                </c:pt>
                <c:pt idx="131">
                  <c:v>88.019997000000004</c:v>
                </c:pt>
                <c:pt idx="132">
                  <c:v>89.410004000000001</c:v>
                </c:pt>
                <c:pt idx="133">
                  <c:v>89.279999000000004</c:v>
                </c:pt>
                <c:pt idx="134">
                  <c:v>89.449996999999996</c:v>
                </c:pt>
                <c:pt idx="135">
                  <c:v>89.080001999999993</c:v>
                </c:pt>
                <c:pt idx="136">
                  <c:v>87.400002000000001</c:v>
                </c:pt>
                <c:pt idx="137">
                  <c:v>87.419998000000007</c:v>
                </c:pt>
                <c:pt idx="138">
                  <c:v>85.739998</c:v>
                </c:pt>
                <c:pt idx="139">
                  <c:v>84.589995999999999</c:v>
                </c:pt>
                <c:pt idx="140">
                  <c:v>84.870002999999997</c:v>
                </c:pt>
                <c:pt idx="141">
                  <c:v>84.150002000000001</c:v>
                </c:pt>
                <c:pt idx="142">
                  <c:v>85.099997999999999</c:v>
                </c:pt>
                <c:pt idx="143">
                  <c:v>86.510002</c:v>
                </c:pt>
                <c:pt idx="144">
                  <c:v>87.120002999999997</c:v>
                </c:pt>
                <c:pt idx="145">
                  <c:v>85.970000999999996</c:v>
                </c:pt>
                <c:pt idx="146">
                  <c:v>86.419998000000007</c:v>
                </c:pt>
                <c:pt idx="147">
                  <c:v>86.940002000000007</c:v>
                </c:pt>
                <c:pt idx="148">
                  <c:v>87.480002999999996</c:v>
                </c:pt>
                <c:pt idx="149">
                  <c:v>89.169998000000007</c:v>
                </c:pt>
                <c:pt idx="150">
                  <c:v>88.800003000000004</c:v>
                </c:pt>
                <c:pt idx="151">
                  <c:v>88.809997999999993</c:v>
                </c:pt>
                <c:pt idx="152">
                  <c:v>86.980002999999996</c:v>
                </c:pt>
                <c:pt idx="153">
                  <c:v>87.980002999999996</c:v>
                </c:pt>
                <c:pt idx="154">
                  <c:v>88.650002000000001</c:v>
                </c:pt>
                <c:pt idx="155">
                  <c:v>87.470000999999996</c:v>
                </c:pt>
                <c:pt idx="156">
                  <c:v>88.019997000000004</c:v>
                </c:pt>
                <c:pt idx="157">
                  <c:v>86.93</c:v>
                </c:pt>
                <c:pt idx="158">
                  <c:v>85.540001000000004</c:v>
                </c:pt>
                <c:pt idx="159">
                  <c:v>86.519997000000004</c:v>
                </c:pt>
                <c:pt idx="160">
                  <c:v>86.639999000000003</c:v>
                </c:pt>
                <c:pt idx="161">
                  <c:v>86.410004000000001</c:v>
                </c:pt>
                <c:pt idx="162">
                  <c:v>86.410004000000001</c:v>
                </c:pt>
                <c:pt idx="163">
                  <c:v>86.900002000000001</c:v>
                </c:pt>
                <c:pt idx="164">
                  <c:v>86.910004000000001</c:v>
                </c:pt>
                <c:pt idx="165">
                  <c:v>85.529999000000004</c:v>
                </c:pt>
                <c:pt idx="166">
                  <c:v>94.540001000000004</c:v>
                </c:pt>
                <c:pt idx="167">
                  <c:v>94.629997000000003</c:v>
                </c:pt>
                <c:pt idx="168">
                  <c:v>93.730002999999996</c:v>
                </c:pt>
                <c:pt idx="169">
                  <c:v>93.779999000000004</c:v>
                </c:pt>
                <c:pt idx="170">
                  <c:v>94.019997000000004</c:v>
                </c:pt>
                <c:pt idx="171">
                  <c:v>93.919998000000007</c:v>
                </c:pt>
                <c:pt idx="172">
                  <c:v>92.860000999999997</c:v>
                </c:pt>
                <c:pt idx="173">
                  <c:v>92.870002999999997</c:v>
                </c:pt>
                <c:pt idx="174">
                  <c:v>92.190002000000007</c:v>
                </c:pt>
                <c:pt idx="175">
                  <c:v>92.07</c:v>
                </c:pt>
                <c:pt idx="176">
                  <c:v>93.110000999999997</c:v>
                </c:pt>
                <c:pt idx="177">
                  <c:v>92.849997999999999</c:v>
                </c:pt>
                <c:pt idx="178">
                  <c:v>92.080001999999993</c:v>
                </c:pt>
                <c:pt idx="179">
                  <c:v>91.660004000000001</c:v>
                </c:pt>
                <c:pt idx="180">
                  <c:v>92.160004000000001</c:v>
                </c:pt>
                <c:pt idx="181">
                  <c:v>92.589995999999999</c:v>
                </c:pt>
                <c:pt idx="182">
                  <c:v>93.150002000000001</c:v>
                </c:pt>
                <c:pt idx="183">
                  <c:v>92.470000999999996</c:v>
                </c:pt>
                <c:pt idx="184">
                  <c:v>93.260002</c:v>
                </c:pt>
                <c:pt idx="185">
                  <c:v>94.150002000000001</c:v>
                </c:pt>
                <c:pt idx="186">
                  <c:v>93.519997000000004</c:v>
                </c:pt>
                <c:pt idx="187">
                  <c:v>93.540001000000004</c:v>
                </c:pt>
                <c:pt idx="188">
                  <c:v>94.239998</c:v>
                </c:pt>
                <c:pt idx="189">
                  <c:v>91.139999000000003</c:v>
                </c:pt>
                <c:pt idx="190">
                  <c:v>91.800003000000004</c:v>
                </c:pt>
                <c:pt idx="191">
                  <c:v>93.769997000000004</c:v>
                </c:pt>
                <c:pt idx="192">
                  <c:v>94.019997000000004</c:v>
                </c:pt>
                <c:pt idx="193">
                  <c:v>92.910004000000001</c:v>
                </c:pt>
                <c:pt idx="194">
                  <c:v>94.5</c:v>
                </c:pt>
                <c:pt idx="195">
                  <c:v>90.25</c:v>
                </c:pt>
                <c:pt idx="196">
                  <c:v>91.029999000000004</c:v>
                </c:pt>
                <c:pt idx="197">
                  <c:v>91.949996999999996</c:v>
                </c:pt>
                <c:pt idx="198">
                  <c:v>93.279999000000004</c:v>
                </c:pt>
                <c:pt idx="199">
                  <c:v>93.330001999999993</c:v>
                </c:pt>
                <c:pt idx="200">
                  <c:v>93.68</c:v>
                </c:pt>
                <c:pt idx="201">
                  <c:v>93.989998</c:v>
                </c:pt>
                <c:pt idx="202">
                  <c:v>92.879997000000003</c:v>
                </c:pt>
                <c:pt idx="203">
                  <c:v>94</c:v>
                </c:pt>
                <c:pt idx="204">
                  <c:v>93.900002000000001</c:v>
                </c:pt>
                <c:pt idx="205">
                  <c:v>94.760002</c:v>
                </c:pt>
                <c:pt idx="206">
                  <c:v>95.239998</c:v>
                </c:pt>
                <c:pt idx="207">
                  <c:v>93.239998</c:v>
                </c:pt>
                <c:pt idx="208">
                  <c:v>90.82</c:v>
                </c:pt>
                <c:pt idx="209">
                  <c:v>91.989998</c:v>
                </c:pt>
                <c:pt idx="210">
                  <c:v>94.379997000000003</c:v>
                </c:pt>
                <c:pt idx="211">
                  <c:v>95</c:v>
                </c:pt>
                <c:pt idx="212">
                  <c:v>95.699996999999996</c:v>
                </c:pt>
                <c:pt idx="213">
                  <c:v>94.019997000000004</c:v>
                </c:pt>
                <c:pt idx="214">
                  <c:v>94.790001000000004</c:v>
                </c:pt>
                <c:pt idx="215">
                  <c:v>94.82</c:v>
                </c:pt>
                <c:pt idx="216">
                  <c:v>93.260002</c:v>
                </c:pt>
                <c:pt idx="217">
                  <c:v>93.370002999999997</c:v>
                </c:pt>
                <c:pt idx="218">
                  <c:v>95.610000999999997</c:v>
                </c:pt>
                <c:pt idx="219">
                  <c:v>93.599997999999999</c:v>
                </c:pt>
                <c:pt idx="220">
                  <c:v>89.75</c:v>
                </c:pt>
                <c:pt idx="221">
                  <c:v>90.129997000000003</c:v>
                </c:pt>
                <c:pt idx="222">
                  <c:v>90.330001999999993</c:v>
                </c:pt>
                <c:pt idx="223">
                  <c:v>90.970000999999996</c:v>
                </c:pt>
                <c:pt idx="224">
                  <c:v>91.550003000000004</c:v>
                </c:pt>
                <c:pt idx="225">
                  <c:v>91.290001000000004</c:v>
                </c:pt>
                <c:pt idx="226">
                  <c:v>88.989998</c:v>
                </c:pt>
                <c:pt idx="227">
                  <c:v>85.889999000000003</c:v>
                </c:pt>
                <c:pt idx="228">
                  <c:v>82.989998</c:v>
                </c:pt>
                <c:pt idx="229">
                  <c:v>81.839995999999999</c:v>
                </c:pt>
                <c:pt idx="230">
                  <c:v>85.080001999999993</c:v>
                </c:pt>
                <c:pt idx="231">
                  <c:v>83.290001000000004</c:v>
                </c:pt>
                <c:pt idx="232">
                  <c:v>83.610000999999997</c:v>
                </c:pt>
                <c:pt idx="233">
                  <c:v>82.25</c:v>
                </c:pt>
                <c:pt idx="234">
                  <c:v>79.940002000000007</c:v>
                </c:pt>
                <c:pt idx="235">
                  <c:v>81.800003000000004</c:v>
                </c:pt>
                <c:pt idx="236">
                  <c:v>81.379997000000003</c:v>
                </c:pt>
                <c:pt idx="237">
                  <c:v>80.309997999999993</c:v>
                </c:pt>
                <c:pt idx="238">
                  <c:v>81.870002999999997</c:v>
                </c:pt>
                <c:pt idx="239">
                  <c:v>80.959998999999996</c:v>
                </c:pt>
                <c:pt idx="240">
                  <c:v>80.199996999999996</c:v>
                </c:pt>
                <c:pt idx="241">
                  <c:v>80.099997999999999</c:v>
                </c:pt>
                <c:pt idx="242">
                  <c:v>79.599997999999999</c:v>
                </c:pt>
                <c:pt idx="243">
                  <c:v>80.319999999999993</c:v>
                </c:pt>
                <c:pt idx="244">
                  <c:v>81.440002000000007</c:v>
                </c:pt>
                <c:pt idx="245">
                  <c:v>80.610000999999997</c:v>
                </c:pt>
                <c:pt idx="246">
                  <c:v>79.349997999999999</c:v>
                </c:pt>
                <c:pt idx="247">
                  <c:v>79.370002999999997</c:v>
                </c:pt>
                <c:pt idx="248">
                  <c:v>78.709998999999996</c:v>
                </c:pt>
                <c:pt idx="249">
                  <c:v>78.639999000000003</c:v>
                </c:pt>
                <c:pt idx="250">
                  <c:v>77.910004000000001</c:v>
                </c:pt>
                <c:pt idx="251">
                  <c:v>77.379997000000003</c:v>
                </c:pt>
                <c:pt idx="252">
                  <c:v>74.879997000000003</c:v>
                </c:pt>
                <c:pt idx="253">
                  <c:v>75.199996999999996</c:v>
                </c:pt>
                <c:pt idx="254">
                  <c:v>77.220000999999996</c:v>
                </c:pt>
                <c:pt idx="255">
                  <c:v>76.580001999999993</c:v>
                </c:pt>
                <c:pt idx="256">
                  <c:v>77.900002000000001</c:v>
                </c:pt>
                <c:pt idx="257">
                  <c:v>80.25</c:v>
                </c:pt>
                <c:pt idx="258">
                  <c:v>79.860000999999997</c:v>
                </c:pt>
                <c:pt idx="259">
                  <c:v>80.209998999999996</c:v>
                </c:pt>
                <c:pt idx="260">
                  <c:v>81.669998000000007</c:v>
                </c:pt>
                <c:pt idx="261">
                  <c:v>81.400002000000001</c:v>
                </c:pt>
                <c:pt idx="262">
                  <c:v>80.540001000000004</c:v>
                </c:pt>
                <c:pt idx="263">
                  <c:v>78.779999000000004</c:v>
                </c:pt>
                <c:pt idx="264">
                  <c:v>78.809997999999993</c:v>
                </c:pt>
                <c:pt idx="265">
                  <c:v>79.269997000000004</c:v>
                </c:pt>
                <c:pt idx="266">
                  <c:v>79.029999000000004</c:v>
                </c:pt>
                <c:pt idx="267">
                  <c:v>80.040001000000004</c:v>
                </c:pt>
                <c:pt idx="268">
                  <c:v>79.900002000000001</c:v>
                </c:pt>
                <c:pt idx="269">
                  <c:v>79.129997000000003</c:v>
                </c:pt>
                <c:pt idx="270">
                  <c:v>79.25</c:v>
                </c:pt>
                <c:pt idx="271">
                  <c:v>78.610000999999997</c:v>
                </c:pt>
                <c:pt idx="272">
                  <c:v>78.889999000000003</c:v>
                </c:pt>
                <c:pt idx="273">
                  <c:v>79.550003000000004</c:v>
                </c:pt>
                <c:pt idx="274">
                  <c:v>81.209998999999996</c:v>
                </c:pt>
                <c:pt idx="275">
                  <c:v>81.309997999999993</c:v>
                </c:pt>
                <c:pt idx="276">
                  <c:v>82.440002000000007</c:v>
                </c:pt>
                <c:pt idx="277">
                  <c:v>82.699996999999996</c:v>
                </c:pt>
                <c:pt idx="278">
                  <c:v>83.400002000000001</c:v>
                </c:pt>
                <c:pt idx="279">
                  <c:v>82.669998000000007</c:v>
                </c:pt>
                <c:pt idx="280">
                  <c:v>83.989998</c:v>
                </c:pt>
                <c:pt idx="281">
                  <c:v>81.910004000000001</c:v>
                </c:pt>
                <c:pt idx="282">
                  <c:v>80.220000999999996</c:v>
                </c:pt>
                <c:pt idx="283">
                  <c:v>80.089995999999999</c:v>
                </c:pt>
                <c:pt idx="284">
                  <c:v>77.389999000000003</c:v>
                </c:pt>
                <c:pt idx="285">
                  <c:v>76.819999999999993</c:v>
                </c:pt>
                <c:pt idx="286">
                  <c:v>74.470000999999996</c:v>
                </c:pt>
                <c:pt idx="287">
                  <c:v>75.230002999999996</c:v>
                </c:pt>
                <c:pt idx="288">
                  <c:v>74.129997000000003</c:v>
                </c:pt>
                <c:pt idx="289">
                  <c:v>74.419998000000007</c:v>
                </c:pt>
                <c:pt idx="290">
                  <c:v>74.239998</c:v>
                </c:pt>
                <c:pt idx="291">
                  <c:v>75.139999000000003</c:v>
                </c:pt>
                <c:pt idx="292">
                  <c:v>76.550003000000004</c:v>
                </c:pt>
                <c:pt idx="293">
                  <c:v>79.319999999999993</c:v>
                </c:pt>
                <c:pt idx="294">
                  <c:v>80.769997000000004</c:v>
                </c:pt>
                <c:pt idx="295">
                  <c:v>79.730002999999996</c:v>
                </c:pt>
                <c:pt idx="296">
                  <c:v>79.680000000000007</c:v>
                </c:pt>
                <c:pt idx="297">
                  <c:v>79.430000000000007</c:v>
                </c:pt>
                <c:pt idx="298">
                  <c:v>77.849997999999999</c:v>
                </c:pt>
                <c:pt idx="299">
                  <c:v>76.129997000000003</c:v>
                </c:pt>
                <c:pt idx="300">
                  <c:v>76.879997000000003</c:v>
                </c:pt>
                <c:pt idx="301">
                  <c:v>76.120002999999997</c:v>
                </c:pt>
                <c:pt idx="302">
                  <c:v>76.110000999999997</c:v>
                </c:pt>
                <c:pt idx="303">
                  <c:v>76.449996999999996</c:v>
                </c:pt>
                <c:pt idx="304">
                  <c:v>76.489998</c:v>
                </c:pt>
                <c:pt idx="305">
                  <c:v>75.220000999999996</c:v>
                </c:pt>
                <c:pt idx="306">
                  <c:v>73.980002999999996</c:v>
                </c:pt>
                <c:pt idx="307">
                  <c:v>74.330001999999993</c:v>
                </c:pt>
                <c:pt idx="308">
                  <c:v>75.510002</c:v>
                </c:pt>
                <c:pt idx="309">
                  <c:v>73.230002999999996</c:v>
                </c:pt>
                <c:pt idx="310">
                  <c:v>71.839995999999999</c:v>
                </c:pt>
                <c:pt idx="311">
                  <c:v>74.480002999999996</c:v>
                </c:pt>
                <c:pt idx="312">
                  <c:v>75.980002999999996</c:v>
                </c:pt>
                <c:pt idx="313">
                  <c:v>77.760002</c:v>
                </c:pt>
                <c:pt idx="314">
                  <c:v>76.949996999999996</c:v>
                </c:pt>
                <c:pt idx="315">
                  <c:v>76.599997999999999</c:v>
                </c:pt>
                <c:pt idx="316">
                  <c:v>77.620002999999997</c:v>
                </c:pt>
                <c:pt idx="317">
                  <c:v>77.050003000000004</c:v>
                </c:pt>
                <c:pt idx="318">
                  <c:v>76.290001000000004</c:v>
                </c:pt>
                <c:pt idx="319">
                  <c:v>74.519997000000004</c:v>
                </c:pt>
                <c:pt idx="320">
                  <c:v>74.300003000000004</c:v>
                </c:pt>
                <c:pt idx="321">
                  <c:v>72.919998000000007</c:v>
                </c:pt>
                <c:pt idx="322">
                  <c:v>70.919998000000007</c:v>
                </c:pt>
                <c:pt idx="323">
                  <c:v>68.260002</c:v>
                </c:pt>
                <c:pt idx="324">
                  <c:v>67.839995999999999</c:v>
                </c:pt>
                <c:pt idx="325">
                  <c:v>68.410004000000001</c:v>
                </c:pt>
                <c:pt idx="326">
                  <c:v>66.699996999999996</c:v>
                </c:pt>
                <c:pt idx="327">
                  <c:v>66.860000999999997</c:v>
                </c:pt>
                <c:pt idx="328">
                  <c:v>67.650002000000001</c:v>
                </c:pt>
                <c:pt idx="329">
                  <c:v>64.220000999999996</c:v>
                </c:pt>
                <c:pt idx="330">
                  <c:v>61.799999</c:v>
                </c:pt>
                <c:pt idx="331">
                  <c:v>61.049999</c:v>
                </c:pt>
                <c:pt idx="332">
                  <c:v>61.650002000000001</c:v>
                </c:pt>
                <c:pt idx="333">
                  <c:v>60.93</c:v>
                </c:pt>
                <c:pt idx="334">
                  <c:v>62.48</c:v>
                </c:pt>
                <c:pt idx="335">
                  <c:v>61.610000999999997</c:v>
                </c:pt>
                <c:pt idx="336">
                  <c:v>61.380001</c:v>
                </c:pt>
                <c:pt idx="337">
                  <c:v>63.84</c:v>
                </c:pt>
                <c:pt idx="338">
                  <c:v>64.730002999999996</c:v>
                </c:pt>
                <c:pt idx="339">
                  <c:v>63.759998000000003</c:v>
                </c:pt>
                <c:pt idx="340">
                  <c:v>63.759998000000003</c:v>
                </c:pt>
                <c:pt idx="341">
                  <c:v>64.680000000000007</c:v>
                </c:pt>
                <c:pt idx="342">
                  <c:v>63.860000999999997</c:v>
                </c:pt>
                <c:pt idx="343">
                  <c:v>62.919998</c:v>
                </c:pt>
                <c:pt idx="344">
                  <c:v>62.169998</c:v>
                </c:pt>
                <c:pt idx="345">
                  <c:v>61.689999</c:v>
                </c:pt>
                <c:pt idx="346">
                  <c:v>60.75</c:v>
                </c:pt>
                <c:pt idx="347">
                  <c:v>61.73</c:v>
                </c:pt>
                <c:pt idx="348">
                  <c:v>63.240001999999997</c:v>
                </c:pt>
                <c:pt idx="349">
                  <c:v>65.620002999999997</c:v>
                </c:pt>
                <c:pt idx="350">
                  <c:v>65.260002</c:v>
                </c:pt>
                <c:pt idx="351">
                  <c:v>64.510002</c:v>
                </c:pt>
                <c:pt idx="352">
                  <c:v>65.260002</c:v>
                </c:pt>
                <c:pt idx="353">
                  <c:v>64.419998000000007</c:v>
                </c:pt>
                <c:pt idx="354">
                  <c:v>64.940002000000007</c:v>
                </c:pt>
                <c:pt idx="355">
                  <c:v>65.120002999999997</c:v>
                </c:pt>
                <c:pt idx="356">
                  <c:v>65.459998999999996</c:v>
                </c:pt>
                <c:pt idx="357">
                  <c:v>64.980002999999996</c:v>
                </c:pt>
                <c:pt idx="358">
                  <c:v>67.599997999999999</c:v>
                </c:pt>
                <c:pt idx="359">
                  <c:v>67.709998999999996</c:v>
                </c:pt>
                <c:pt idx="360">
                  <c:v>69.099997999999999</c:v>
                </c:pt>
                <c:pt idx="361">
                  <c:v>69.769997000000004</c:v>
                </c:pt>
                <c:pt idx="362">
                  <c:v>70.709998999999996</c:v>
                </c:pt>
                <c:pt idx="363">
                  <c:v>69.379997000000003</c:v>
                </c:pt>
                <c:pt idx="364">
                  <c:v>70.199996999999996</c:v>
                </c:pt>
                <c:pt idx="365">
                  <c:v>70.480002999999996</c:v>
                </c:pt>
                <c:pt idx="366">
                  <c:v>71.839995999999999</c:v>
                </c:pt>
                <c:pt idx="367">
                  <c:v>71.860000999999997</c:v>
                </c:pt>
                <c:pt idx="368">
                  <c:v>70</c:v>
                </c:pt>
                <c:pt idx="369">
                  <c:v>70.279999000000004</c:v>
                </c:pt>
                <c:pt idx="370">
                  <c:v>70.120002999999997</c:v>
                </c:pt>
                <c:pt idx="371">
                  <c:v>72.190002000000007</c:v>
                </c:pt>
                <c:pt idx="372">
                  <c:v>71.540001000000004</c:v>
                </c:pt>
                <c:pt idx="373">
                  <c:v>72.580001999999993</c:v>
                </c:pt>
                <c:pt idx="374">
                  <c:v>71.980002999999996</c:v>
                </c:pt>
                <c:pt idx="375">
                  <c:v>70.930000000000007</c:v>
                </c:pt>
                <c:pt idx="376">
                  <c:v>71.120002999999997</c:v>
                </c:pt>
                <c:pt idx="377">
                  <c:v>71.839995999999999</c:v>
                </c:pt>
                <c:pt idx="378">
                  <c:v>72.589995999999999</c:v>
                </c:pt>
                <c:pt idx="379">
                  <c:v>73.379997000000003</c:v>
                </c:pt>
                <c:pt idx="380">
                  <c:v>73.769997000000004</c:v>
                </c:pt>
                <c:pt idx="381">
                  <c:v>72.290001000000004</c:v>
                </c:pt>
                <c:pt idx="382">
                  <c:v>71.75</c:v>
                </c:pt>
                <c:pt idx="383">
                  <c:v>72.25</c:v>
                </c:pt>
                <c:pt idx="384">
                  <c:v>70.860000999999997</c:v>
                </c:pt>
                <c:pt idx="385">
                  <c:v>70.629997000000003</c:v>
                </c:pt>
                <c:pt idx="386">
                  <c:v>70.830001999999993</c:v>
                </c:pt>
                <c:pt idx="387">
                  <c:v>70.239998</c:v>
                </c:pt>
                <c:pt idx="388">
                  <c:v>71.800003000000004</c:v>
                </c:pt>
                <c:pt idx="389">
                  <c:v>71.010002</c:v>
                </c:pt>
                <c:pt idx="390">
                  <c:v>71.180000000000007</c:v>
                </c:pt>
                <c:pt idx="391">
                  <c:v>71.180000000000007</c:v>
                </c:pt>
                <c:pt idx="392">
                  <c:v>71.760002</c:v>
                </c:pt>
                <c:pt idx="393">
                  <c:v>72.220000999999996</c:v>
                </c:pt>
                <c:pt idx="394">
                  <c:v>72.180000000000007</c:v>
                </c:pt>
                <c:pt idx="395">
                  <c:v>73.029999000000004</c:v>
                </c:pt>
                <c:pt idx="396">
                  <c:v>72.089995999999999</c:v>
                </c:pt>
                <c:pt idx="397">
                  <c:v>72.599997999999999</c:v>
                </c:pt>
                <c:pt idx="398">
                  <c:v>73.360000999999997</c:v>
                </c:pt>
                <c:pt idx="399">
                  <c:v>72.050003000000004</c:v>
                </c:pt>
                <c:pt idx="400">
                  <c:v>71.349997999999999</c:v>
                </c:pt>
                <c:pt idx="401">
                  <c:v>72.040001000000004</c:v>
                </c:pt>
                <c:pt idx="402">
                  <c:v>71.059997999999993</c:v>
                </c:pt>
                <c:pt idx="403">
                  <c:v>70.470000999999996</c:v>
                </c:pt>
                <c:pt idx="404">
                  <c:v>70.019997000000004</c:v>
                </c:pt>
                <c:pt idx="405">
                  <c:v>69.290001000000004</c:v>
                </c:pt>
                <c:pt idx="406">
                  <c:v>69.349997999999999</c:v>
                </c:pt>
                <c:pt idx="407">
                  <c:v>70.720000999999996</c:v>
                </c:pt>
                <c:pt idx="408">
                  <c:v>66.480002999999996</c:v>
                </c:pt>
                <c:pt idx="409">
                  <c:v>66.370002999999997</c:v>
                </c:pt>
                <c:pt idx="410">
                  <c:v>64.430000000000007</c:v>
                </c:pt>
                <c:pt idx="411">
                  <c:v>65.169998000000007</c:v>
                </c:pt>
                <c:pt idx="412">
                  <c:v>64.889999000000003</c:v>
                </c:pt>
                <c:pt idx="413">
                  <c:v>63.959999000000003</c:v>
                </c:pt>
                <c:pt idx="414">
                  <c:v>63.279998999999997</c:v>
                </c:pt>
                <c:pt idx="415">
                  <c:v>64.669998000000007</c:v>
                </c:pt>
                <c:pt idx="416">
                  <c:v>63.959999000000003</c:v>
                </c:pt>
                <c:pt idx="417">
                  <c:v>63.849997999999999</c:v>
                </c:pt>
                <c:pt idx="418">
                  <c:v>63.889999000000003</c:v>
                </c:pt>
                <c:pt idx="419">
                  <c:v>62.549999</c:v>
                </c:pt>
                <c:pt idx="420">
                  <c:v>62.540000999999997</c:v>
                </c:pt>
                <c:pt idx="421">
                  <c:v>61.959999000000003</c:v>
                </c:pt>
                <c:pt idx="422">
                  <c:v>62.330002</c:v>
                </c:pt>
                <c:pt idx="423">
                  <c:v>63.23</c:v>
                </c:pt>
                <c:pt idx="424">
                  <c:v>63.18</c:v>
                </c:pt>
                <c:pt idx="425">
                  <c:v>63.009998000000003</c:v>
                </c:pt>
                <c:pt idx="426">
                  <c:v>64.300003000000004</c:v>
                </c:pt>
                <c:pt idx="427">
                  <c:v>64</c:v>
                </c:pt>
                <c:pt idx="428">
                  <c:v>62.52</c:v>
                </c:pt>
                <c:pt idx="429">
                  <c:v>61.77</c:v>
                </c:pt>
                <c:pt idx="430">
                  <c:v>61.02</c:v>
                </c:pt>
                <c:pt idx="431">
                  <c:v>60.790000999999997</c:v>
                </c:pt>
                <c:pt idx="432">
                  <c:v>61.720001000000003</c:v>
                </c:pt>
                <c:pt idx="433">
                  <c:v>60.560001</c:v>
                </c:pt>
                <c:pt idx="434">
                  <c:v>61.23</c:v>
                </c:pt>
                <c:pt idx="435">
                  <c:v>61.75</c:v>
                </c:pt>
                <c:pt idx="436">
                  <c:v>61.639999000000003</c:v>
                </c:pt>
                <c:pt idx="437">
                  <c:v>61.459999000000003</c:v>
                </c:pt>
                <c:pt idx="438">
                  <c:v>62.630001</c:v>
                </c:pt>
                <c:pt idx="439">
                  <c:v>60.09</c:v>
                </c:pt>
                <c:pt idx="440">
                  <c:v>57.48</c:v>
                </c:pt>
                <c:pt idx="441">
                  <c:v>59.07</c:v>
                </c:pt>
                <c:pt idx="442">
                  <c:v>60.040000999999997</c:v>
                </c:pt>
                <c:pt idx="443">
                  <c:v>60.639999000000003</c:v>
                </c:pt>
                <c:pt idx="444">
                  <c:v>61.299999</c:v>
                </c:pt>
                <c:pt idx="445">
                  <c:v>59.16</c:v>
                </c:pt>
                <c:pt idx="446">
                  <c:v>59.689999</c:v>
                </c:pt>
                <c:pt idx="447">
                  <c:v>59.529998999999997</c:v>
                </c:pt>
                <c:pt idx="448">
                  <c:v>61.349997999999999</c:v>
                </c:pt>
                <c:pt idx="449">
                  <c:v>62.029998999999997</c:v>
                </c:pt>
                <c:pt idx="450">
                  <c:v>62.68</c:v>
                </c:pt>
                <c:pt idx="451">
                  <c:v>62.419998</c:v>
                </c:pt>
                <c:pt idx="452">
                  <c:v>62.790000999999997</c:v>
                </c:pt>
                <c:pt idx="453">
                  <c:v>61.299999</c:v>
                </c:pt>
                <c:pt idx="454">
                  <c:v>61.84</c:v>
                </c:pt>
                <c:pt idx="455">
                  <c:v>61.380001</c:v>
                </c:pt>
                <c:pt idx="456">
                  <c:v>62.389999000000003</c:v>
                </c:pt>
                <c:pt idx="457">
                  <c:v>62.029998999999997</c:v>
                </c:pt>
                <c:pt idx="458">
                  <c:v>62</c:v>
                </c:pt>
                <c:pt idx="459">
                  <c:v>62</c:v>
                </c:pt>
                <c:pt idx="460">
                  <c:v>63.310001</c:v>
                </c:pt>
                <c:pt idx="461">
                  <c:v>63.110000999999997</c:v>
                </c:pt>
                <c:pt idx="462">
                  <c:v>63.349997999999999</c:v>
                </c:pt>
                <c:pt idx="463">
                  <c:v>64.519997000000004</c:v>
                </c:pt>
                <c:pt idx="464">
                  <c:v>63.689999</c:v>
                </c:pt>
                <c:pt idx="465">
                  <c:v>61.419998</c:v>
                </c:pt>
                <c:pt idx="466">
                  <c:v>61.419998</c:v>
                </c:pt>
                <c:pt idx="467">
                  <c:v>61.419998</c:v>
                </c:pt>
                <c:pt idx="468">
                  <c:v>62.75</c:v>
                </c:pt>
                <c:pt idx="469">
                  <c:v>64.239998</c:v>
                </c:pt>
                <c:pt idx="470">
                  <c:v>63.41</c:v>
                </c:pt>
                <c:pt idx="471">
                  <c:v>63.669998</c:v>
                </c:pt>
                <c:pt idx="472">
                  <c:v>66.25</c:v>
                </c:pt>
                <c:pt idx="473">
                  <c:v>67.309997999999993</c:v>
                </c:pt>
                <c:pt idx="474">
                  <c:v>67.910004000000001</c:v>
                </c:pt>
                <c:pt idx="475">
                  <c:v>67.430000000000007</c:v>
                </c:pt>
                <c:pt idx="476">
                  <c:v>67.269997000000004</c:v>
                </c:pt>
                <c:pt idx="477">
                  <c:v>68.220000999999996</c:v>
                </c:pt>
                <c:pt idx="478">
                  <c:v>68.519997000000004</c:v>
                </c:pt>
                <c:pt idx="479">
                  <c:v>68.069999999999993</c:v>
                </c:pt>
                <c:pt idx="480">
                  <c:v>69.129997000000003</c:v>
                </c:pt>
                <c:pt idx="481">
                  <c:v>68.870002999999997</c:v>
                </c:pt>
                <c:pt idx="482">
                  <c:v>73.279999000000004</c:v>
                </c:pt>
                <c:pt idx="483">
                  <c:v>73.559997999999993</c:v>
                </c:pt>
                <c:pt idx="484">
                  <c:v>72.980002999999996</c:v>
                </c:pt>
                <c:pt idx="485">
                  <c:v>71.980002999999996</c:v>
                </c:pt>
                <c:pt idx="486">
                  <c:v>71.370002999999997</c:v>
                </c:pt>
                <c:pt idx="487">
                  <c:v>70.370002999999997</c:v>
                </c:pt>
                <c:pt idx="488">
                  <c:v>70.080001999999993</c:v>
                </c:pt>
                <c:pt idx="489">
                  <c:v>69.169998000000007</c:v>
                </c:pt>
                <c:pt idx="490">
                  <c:v>69.779999000000004</c:v>
                </c:pt>
                <c:pt idx="491">
                  <c:v>69.010002</c:v>
                </c:pt>
                <c:pt idx="492">
                  <c:v>67.269997000000004</c:v>
                </c:pt>
                <c:pt idx="493">
                  <c:v>68.300003000000004</c:v>
                </c:pt>
                <c:pt idx="494">
                  <c:v>68.739998</c:v>
                </c:pt>
                <c:pt idx="495">
                  <c:v>70.300003000000004</c:v>
                </c:pt>
                <c:pt idx="496">
                  <c:v>72.660004000000001</c:v>
                </c:pt>
                <c:pt idx="497">
                  <c:v>72.760002</c:v>
                </c:pt>
                <c:pt idx="498">
                  <c:v>71.769997000000004</c:v>
                </c:pt>
                <c:pt idx="499">
                  <c:v>71.529999000000004</c:v>
                </c:pt>
                <c:pt idx="500">
                  <c:v>72.269997000000004</c:v>
                </c:pt>
                <c:pt idx="501">
                  <c:v>72.809997999999993</c:v>
                </c:pt>
                <c:pt idx="502">
                  <c:v>72.690002000000007</c:v>
                </c:pt>
                <c:pt idx="503">
                  <c:v>71.349997999999999</c:v>
                </c:pt>
                <c:pt idx="504">
                  <c:v>71.650002000000001</c:v>
                </c:pt>
                <c:pt idx="505">
                  <c:v>71.199996999999996</c:v>
                </c:pt>
                <c:pt idx="506">
                  <c:v>71.370002999999997</c:v>
                </c:pt>
                <c:pt idx="507">
                  <c:v>72.629997000000003</c:v>
                </c:pt>
                <c:pt idx="508">
                  <c:v>71.709998999999996</c:v>
                </c:pt>
                <c:pt idx="509">
                  <c:v>71.089995999999999</c:v>
                </c:pt>
                <c:pt idx="510">
                  <c:v>72.800003000000004</c:v>
                </c:pt>
                <c:pt idx="511">
                  <c:v>73</c:v>
                </c:pt>
                <c:pt idx="512">
                  <c:v>73.349997999999999</c:v>
                </c:pt>
                <c:pt idx="513">
                  <c:v>73.870002999999997</c:v>
                </c:pt>
                <c:pt idx="514">
                  <c:v>73.470000999999996</c:v>
                </c:pt>
                <c:pt idx="515">
                  <c:v>73.349997999999999</c:v>
                </c:pt>
                <c:pt idx="516">
                  <c:v>72.819999999999993</c:v>
                </c:pt>
                <c:pt idx="517">
                  <c:v>72.650002000000001</c:v>
                </c:pt>
                <c:pt idx="518">
                  <c:v>71.900002000000001</c:v>
                </c:pt>
                <c:pt idx="519">
                  <c:v>72.040001000000004</c:v>
                </c:pt>
                <c:pt idx="520">
                  <c:v>73.25</c:v>
                </c:pt>
                <c:pt idx="521">
                  <c:v>72.790001000000004</c:v>
                </c:pt>
                <c:pt idx="522">
                  <c:v>73.370002999999997</c:v>
                </c:pt>
                <c:pt idx="523">
                  <c:v>73.889999000000003</c:v>
                </c:pt>
                <c:pt idx="524">
                  <c:v>73.389999000000003</c:v>
                </c:pt>
                <c:pt idx="525">
                  <c:v>73.550003000000004</c:v>
                </c:pt>
                <c:pt idx="526">
                  <c:v>72.830001999999993</c:v>
                </c:pt>
                <c:pt idx="527">
                  <c:v>73.209998999999996</c:v>
                </c:pt>
                <c:pt idx="528">
                  <c:v>73.419998000000007</c:v>
                </c:pt>
                <c:pt idx="529">
                  <c:v>72.760002</c:v>
                </c:pt>
                <c:pt idx="530">
                  <c:v>72.449996999999996</c:v>
                </c:pt>
                <c:pt idx="531">
                  <c:v>72.040001000000004</c:v>
                </c:pt>
                <c:pt idx="532">
                  <c:v>72.930000000000007</c:v>
                </c:pt>
                <c:pt idx="533">
                  <c:v>76.089995999999999</c:v>
                </c:pt>
                <c:pt idx="534">
                  <c:v>75.620002999999997</c:v>
                </c:pt>
                <c:pt idx="535">
                  <c:v>77.860000999999997</c:v>
                </c:pt>
                <c:pt idx="536">
                  <c:v>80.230002999999996</c:v>
                </c:pt>
                <c:pt idx="537">
                  <c:v>80.290001000000004</c:v>
                </c:pt>
                <c:pt idx="538">
                  <c:v>78.099997999999999</c:v>
                </c:pt>
                <c:pt idx="539">
                  <c:v>75.959998999999996</c:v>
                </c:pt>
                <c:pt idx="540">
                  <c:v>76.190002000000007</c:v>
                </c:pt>
                <c:pt idx="541">
                  <c:v>77.110000999999997</c:v>
                </c:pt>
                <c:pt idx="542">
                  <c:v>76.349997999999999</c:v>
                </c:pt>
                <c:pt idx="543">
                  <c:v>76.760002</c:v>
                </c:pt>
                <c:pt idx="544">
                  <c:v>76.879997000000003</c:v>
                </c:pt>
                <c:pt idx="545">
                  <c:v>79.180000000000007</c:v>
                </c:pt>
                <c:pt idx="546">
                  <c:v>78.059997999999993</c:v>
                </c:pt>
                <c:pt idx="547">
                  <c:v>78.139999000000003</c:v>
                </c:pt>
                <c:pt idx="548">
                  <c:v>80.599997999999999</c:v>
                </c:pt>
                <c:pt idx="549">
                  <c:v>82.480002999999996</c:v>
                </c:pt>
                <c:pt idx="550">
                  <c:v>82.510002</c:v>
                </c:pt>
                <c:pt idx="551">
                  <c:v>81.300003000000004</c:v>
                </c:pt>
                <c:pt idx="552">
                  <c:v>83.239998</c:v>
                </c:pt>
                <c:pt idx="553">
                  <c:v>83.239998</c:v>
                </c:pt>
                <c:pt idx="554">
                  <c:v>84.349997999999999</c:v>
                </c:pt>
                <c:pt idx="555">
                  <c:v>85.059997999999993</c:v>
                </c:pt>
                <c:pt idx="556">
                  <c:v>85.019997000000004</c:v>
                </c:pt>
                <c:pt idx="557">
                  <c:v>84.690002000000007</c:v>
                </c:pt>
                <c:pt idx="558">
                  <c:v>84.209998999999996</c:v>
                </c:pt>
                <c:pt idx="559">
                  <c:v>83.169998000000007</c:v>
                </c:pt>
                <c:pt idx="560">
                  <c:v>81.029999000000004</c:v>
                </c:pt>
                <c:pt idx="561">
                  <c:v>79.800003000000004</c:v>
                </c:pt>
                <c:pt idx="562">
                  <c:v>79.940002000000007</c:v>
                </c:pt>
                <c:pt idx="563">
                  <c:v>80.449996999999996</c:v>
                </c:pt>
                <c:pt idx="564">
                  <c:v>80.040001000000004</c:v>
                </c:pt>
                <c:pt idx="565">
                  <c:v>77.769997000000004</c:v>
                </c:pt>
                <c:pt idx="566">
                  <c:v>77.129997000000003</c:v>
                </c:pt>
                <c:pt idx="567">
                  <c:v>78.370002999999997</c:v>
                </c:pt>
                <c:pt idx="568">
                  <c:v>77.379997000000003</c:v>
                </c:pt>
                <c:pt idx="569">
                  <c:v>77.400002000000001</c:v>
                </c:pt>
                <c:pt idx="570">
                  <c:v>77.430000000000007</c:v>
                </c:pt>
                <c:pt idx="571">
                  <c:v>77.790001000000004</c:v>
                </c:pt>
                <c:pt idx="572">
                  <c:v>79.260002</c:v>
                </c:pt>
                <c:pt idx="573">
                  <c:v>76.809997999999993</c:v>
                </c:pt>
                <c:pt idx="574">
                  <c:v>77.160004000000001</c:v>
                </c:pt>
                <c:pt idx="575">
                  <c:v>76.839995999999999</c:v>
                </c:pt>
                <c:pt idx="576">
                  <c:v>77.139999000000003</c:v>
                </c:pt>
                <c:pt idx="577">
                  <c:v>77.739998</c:v>
                </c:pt>
                <c:pt idx="578">
                  <c:v>80.550003000000004</c:v>
                </c:pt>
                <c:pt idx="579">
                  <c:v>81.919998000000007</c:v>
                </c:pt>
                <c:pt idx="580">
                  <c:v>79.900002000000001</c:v>
                </c:pt>
                <c:pt idx="581">
                  <c:v>79.940002000000007</c:v>
                </c:pt>
                <c:pt idx="582">
                  <c:v>79.029999000000004</c:v>
                </c:pt>
                <c:pt idx="583">
                  <c:v>79.419998000000007</c:v>
                </c:pt>
                <c:pt idx="584">
                  <c:v>78.739998</c:v>
                </c:pt>
                <c:pt idx="585">
                  <c:v>79.309997999999993</c:v>
                </c:pt>
                <c:pt idx="586">
                  <c:v>80.339995999999999</c:v>
                </c:pt>
                <c:pt idx="587">
                  <c:v>79.910004000000001</c:v>
                </c:pt>
                <c:pt idx="588">
                  <c:v>79.169998000000007</c:v>
                </c:pt>
                <c:pt idx="589">
                  <c:v>78.050003000000004</c:v>
                </c:pt>
                <c:pt idx="590">
                  <c:v>78.720000999999996</c:v>
                </c:pt>
                <c:pt idx="591">
                  <c:v>78</c:v>
                </c:pt>
                <c:pt idx="592">
                  <c:v>78.180000000000007</c:v>
                </c:pt>
                <c:pt idx="593">
                  <c:v>80.470000999999996</c:v>
                </c:pt>
                <c:pt idx="594">
                  <c:v>78.489998</c:v>
                </c:pt>
                <c:pt idx="595">
                  <c:v>78.279999000000004</c:v>
                </c:pt>
                <c:pt idx="596">
                  <c:v>79.040001000000004</c:v>
                </c:pt>
                <c:pt idx="597">
                  <c:v>80.430000000000007</c:v>
                </c:pt>
                <c:pt idx="598">
                  <c:v>81.370002999999997</c:v>
                </c:pt>
                <c:pt idx="599">
                  <c:v>81.629997000000003</c:v>
                </c:pt>
                <c:pt idx="600">
                  <c:v>82.959998999999996</c:v>
                </c:pt>
                <c:pt idx="601">
                  <c:v>83.230002999999996</c:v>
                </c:pt>
                <c:pt idx="602">
                  <c:v>83.010002</c:v>
                </c:pt>
                <c:pt idx="603">
                  <c:v>86.18</c:v>
                </c:pt>
                <c:pt idx="604">
                  <c:v>88.410004000000001</c:v>
                </c:pt>
                <c:pt idx="605">
                  <c:v>88.300003000000004</c:v>
                </c:pt>
                <c:pt idx="606">
                  <c:v>90.230002999999996</c:v>
                </c:pt>
                <c:pt idx="607">
                  <c:v>91.730002999999996</c:v>
                </c:pt>
                <c:pt idx="608">
                  <c:v>91.970000999999996</c:v>
                </c:pt>
                <c:pt idx="609">
                  <c:v>91.870002999999997</c:v>
                </c:pt>
                <c:pt idx="610">
                  <c:v>91.519997000000004</c:v>
                </c:pt>
                <c:pt idx="611">
                  <c:v>90.089995999999999</c:v>
                </c:pt>
                <c:pt idx="612">
                  <c:v>90.32</c:v>
                </c:pt>
                <c:pt idx="613">
                  <c:v>89.910004000000001</c:v>
                </c:pt>
                <c:pt idx="614">
                  <c:v>88.760002</c:v>
                </c:pt>
                <c:pt idx="615">
                  <c:v>89.120002999999997</c:v>
                </c:pt>
                <c:pt idx="616">
                  <c:v>88.470000999999996</c:v>
                </c:pt>
                <c:pt idx="617">
                  <c:v>88.709998999999996</c:v>
                </c:pt>
                <c:pt idx="618">
                  <c:v>88.860000999999997</c:v>
                </c:pt>
                <c:pt idx="619">
                  <c:v>89.129997000000003</c:v>
                </c:pt>
                <c:pt idx="620">
                  <c:v>90.470000999999996</c:v>
                </c:pt>
                <c:pt idx="621">
                  <c:v>89.980002999999996</c:v>
                </c:pt>
                <c:pt idx="622">
                  <c:v>92.419998000000007</c:v>
                </c:pt>
                <c:pt idx="623">
                  <c:v>93.830001999999993</c:v>
                </c:pt>
                <c:pt idx="624">
                  <c:v>94.010002</c:v>
                </c:pt>
                <c:pt idx="625">
                  <c:v>95.110000999999997</c:v>
                </c:pt>
                <c:pt idx="626">
                  <c:v>95.360000999999997</c:v>
                </c:pt>
                <c:pt idx="627">
                  <c:v>95.379997000000003</c:v>
                </c:pt>
                <c:pt idx="628">
                  <c:v>95.07</c:v>
                </c:pt>
                <c:pt idx="629">
                  <c:v>96.050003000000004</c:v>
                </c:pt>
                <c:pt idx="630">
                  <c:v>96.410004000000001</c:v>
                </c:pt>
                <c:pt idx="631">
                  <c:v>95.25</c:v>
                </c:pt>
                <c:pt idx="632">
                  <c:v>95.300003000000004</c:v>
                </c:pt>
                <c:pt idx="633">
                  <c:v>94.18</c:v>
                </c:pt>
                <c:pt idx="634">
                  <c:v>93.650002000000001</c:v>
                </c:pt>
                <c:pt idx="635">
                  <c:v>92.769997000000004</c:v>
                </c:pt>
                <c:pt idx="636">
                  <c:v>93.690002000000007</c:v>
                </c:pt>
                <c:pt idx="637">
                  <c:v>93.470000999999996</c:v>
                </c:pt>
                <c:pt idx="638">
                  <c:v>93.209998999999996</c:v>
                </c:pt>
                <c:pt idx="639">
                  <c:v>92.150002000000001</c:v>
                </c:pt>
                <c:pt idx="640">
                  <c:v>91.739998</c:v>
                </c:pt>
                <c:pt idx="641">
                  <c:v>91.18</c:v>
                </c:pt>
                <c:pt idx="642">
                  <c:v>91.519997000000004</c:v>
                </c:pt>
                <c:pt idx="643">
                  <c:v>90.769997000000004</c:v>
                </c:pt>
                <c:pt idx="644">
                  <c:v>91.550003000000004</c:v>
                </c:pt>
                <c:pt idx="645">
                  <c:v>92.139999000000003</c:v>
                </c:pt>
                <c:pt idx="646">
                  <c:v>91.690002000000007</c:v>
                </c:pt>
                <c:pt idx="647">
                  <c:v>92.589995999999999</c:v>
                </c:pt>
                <c:pt idx="648">
                  <c:v>92.830001999999993</c:v>
                </c:pt>
                <c:pt idx="649">
                  <c:v>93.099997999999999</c:v>
                </c:pt>
                <c:pt idx="650">
                  <c:v>92.370002999999997</c:v>
                </c:pt>
                <c:pt idx="651">
                  <c:v>91.650002000000001</c:v>
                </c:pt>
                <c:pt idx="652">
                  <c:v>91.300003000000004</c:v>
                </c:pt>
                <c:pt idx="653">
                  <c:v>92.07</c:v>
                </c:pt>
                <c:pt idx="654">
                  <c:v>92.169998000000007</c:v>
                </c:pt>
                <c:pt idx="655">
                  <c:v>91</c:v>
                </c:pt>
                <c:pt idx="656">
                  <c:v>92.489998</c:v>
                </c:pt>
                <c:pt idx="657">
                  <c:v>91.400002000000001</c:v>
                </c:pt>
                <c:pt idx="658">
                  <c:v>92.459998999999996</c:v>
                </c:pt>
                <c:pt idx="659">
                  <c:v>92.949996999999996</c:v>
                </c:pt>
                <c:pt idx="660">
                  <c:v>92.019997000000004</c:v>
                </c:pt>
                <c:pt idx="661">
                  <c:v>92.5</c:v>
                </c:pt>
                <c:pt idx="662">
                  <c:v>92.25</c:v>
                </c:pt>
                <c:pt idx="663">
                  <c:v>92.449996999999996</c:v>
                </c:pt>
                <c:pt idx="664">
                  <c:v>91.059997999999993</c:v>
                </c:pt>
                <c:pt idx="665">
                  <c:v>91.970000999999996</c:v>
                </c:pt>
                <c:pt idx="666">
                  <c:v>92.919998000000007</c:v>
                </c:pt>
                <c:pt idx="667">
                  <c:v>93.669998000000007</c:v>
                </c:pt>
                <c:pt idx="668">
                  <c:v>93.139999000000003</c:v>
                </c:pt>
                <c:pt idx="669">
                  <c:v>85.029999000000004</c:v>
                </c:pt>
                <c:pt idx="670">
                  <c:v>85.82</c:v>
                </c:pt>
                <c:pt idx="671">
                  <c:v>86.18</c:v>
                </c:pt>
                <c:pt idx="672">
                  <c:v>85.93</c:v>
                </c:pt>
                <c:pt idx="673">
                  <c:v>86.959998999999996</c:v>
                </c:pt>
                <c:pt idx="674">
                  <c:v>89.239998</c:v>
                </c:pt>
                <c:pt idx="675">
                  <c:v>89.989998</c:v>
                </c:pt>
                <c:pt idx="676">
                  <c:v>91.040001000000004</c:v>
                </c:pt>
                <c:pt idx="677">
                  <c:v>91.599997999999999</c:v>
                </c:pt>
                <c:pt idx="678">
                  <c:v>92.269997000000004</c:v>
                </c:pt>
                <c:pt idx="679">
                  <c:v>93.660004000000001</c:v>
                </c:pt>
                <c:pt idx="680">
                  <c:v>94.690002000000007</c:v>
                </c:pt>
                <c:pt idx="681">
                  <c:v>93.139999000000003</c:v>
                </c:pt>
                <c:pt idx="682">
                  <c:v>91.839995999999999</c:v>
                </c:pt>
                <c:pt idx="683">
                  <c:v>91.5</c:v>
                </c:pt>
                <c:pt idx="684">
                  <c:v>91.019997000000004</c:v>
                </c:pt>
                <c:pt idx="685">
                  <c:v>92.080001999999993</c:v>
                </c:pt>
                <c:pt idx="686">
                  <c:v>93.900002000000001</c:v>
                </c:pt>
                <c:pt idx="687">
                  <c:v>92.279999000000004</c:v>
                </c:pt>
                <c:pt idx="688">
                  <c:v>91.309997999999993</c:v>
                </c:pt>
                <c:pt idx="689">
                  <c:v>91.43</c:v>
                </c:pt>
                <c:pt idx="690">
                  <c:v>91.790001000000004</c:v>
                </c:pt>
                <c:pt idx="691">
                  <c:v>92.309997999999993</c:v>
                </c:pt>
                <c:pt idx="692">
                  <c:v>93.690002000000007</c:v>
                </c:pt>
                <c:pt idx="693">
                  <c:v>93.889999000000003</c:v>
                </c:pt>
                <c:pt idx="694">
                  <c:v>92.519997000000004</c:v>
                </c:pt>
                <c:pt idx="695">
                  <c:v>93.870002999999997</c:v>
                </c:pt>
                <c:pt idx="696">
                  <c:v>93.68</c:v>
                </c:pt>
                <c:pt idx="697">
                  <c:v>93.07</c:v>
                </c:pt>
                <c:pt idx="698">
                  <c:v>93.050003000000004</c:v>
                </c:pt>
                <c:pt idx="699">
                  <c:v>93.839995999999999</c:v>
                </c:pt>
                <c:pt idx="700">
                  <c:v>91.330001999999993</c:v>
                </c:pt>
                <c:pt idx="701">
                  <c:v>90.839995999999999</c:v>
                </c:pt>
                <c:pt idx="702">
                  <c:v>92.459998999999996</c:v>
                </c:pt>
                <c:pt idx="703">
                  <c:v>94.040001000000004</c:v>
                </c:pt>
                <c:pt idx="704">
                  <c:v>91.900002000000001</c:v>
                </c:pt>
                <c:pt idx="705">
                  <c:v>92.160004000000001</c:v>
                </c:pt>
                <c:pt idx="706">
                  <c:v>91.790001000000004</c:v>
                </c:pt>
                <c:pt idx="707">
                  <c:v>91.860000999999997</c:v>
                </c:pt>
                <c:pt idx="708">
                  <c:v>92.629997000000003</c:v>
                </c:pt>
                <c:pt idx="709">
                  <c:v>93.709998999999996</c:v>
                </c:pt>
                <c:pt idx="710">
                  <c:v>93.440002000000007</c:v>
                </c:pt>
                <c:pt idx="711">
                  <c:v>95.040001000000004</c:v>
                </c:pt>
                <c:pt idx="712">
                  <c:v>95.089995999999999</c:v>
                </c:pt>
                <c:pt idx="713">
                  <c:v>95.190002000000007</c:v>
                </c:pt>
                <c:pt idx="714">
                  <c:v>96.339995999999999</c:v>
                </c:pt>
                <c:pt idx="715">
                  <c:v>95.510002</c:v>
                </c:pt>
                <c:pt idx="716">
                  <c:v>95.860000999999997</c:v>
                </c:pt>
                <c:pt idx="717">
                  <c:v>92.440002000000007</c:v>
                </c:pt>
                <c:pt idx="718">
                  <c:v>92.849997999999999</c:v>
                </c:pt>
                <c:pt idx="719">
                  <c:v>93</c:v>
                </c:pt>
                <c:pt idx="720">
                  <c:v>92.160004000000001</c:v>
                </c:pt>
                <c:pt idx="721">
                  <c:v>91.32</c:v>
                </c:pt>
                <c:pt idx="722">
                  <c:v>91.239998</c:v>
                </c:pt>
                <c:pt idx="723">
                  <c:v>89.339995999999999</c:v>
                </c:pt>
                <c:pt idx="724">
                  <c:v>90.290001000000004</c:v>
                </c:pt>
                <c:pt idx="725">
                  <c:v>90.730002999999996</c:v>
                </c:pt>
                <c:pt idx="726">
                  <c:v>88.110000999999997</c:v>
                </c:pt>
                <c:pt idx="727">
                  <c:v>89.379997000000003</c:v>
                </c:pt>
                <c:pt idx="728">
                  <c:v>88.370002999999997</c:v>
                </c:pt>
                <c:pt idx="729">
                  <c:v>88.029999000000004</c:v>
                </c:pt>
                <c:pt idx="730">
                  <c:v>87.82</c:v>
                </c:pt>
                <c:pt idx="731">
                  <c:v>88.5</c:v>
                </c:pt>
                <c:pt idx="732">
                  <c:v>88.720000999999996</c:v>
                </c:pt>
                <c:pt idx="733">
                  <c:v>87.550003000000004</c:v>
                </c:pt>
                <c:pt idx="734">
                  <c:v>88</c:v>
                </c:pt>
                <c:pt idx="735">
                  <c:v>89.349997999999999</c:v>
                </c:pt>
                <c:pt idx="736">
                  <c:v>88.279999000000004</c:v>
                </c:pt>
                <c:pt idx="737">
                  <c:v>87.650002000000001</c:v>
                </c:pt>
                <c:pt idx="738">
                  <c:v>91.400002000000001</c:v>
                </c:pt>
                <c:pt idx="739">
                  <c:v>92.370002999999997</c:v>
                </c:pt>
                <c:pt idx="740">
                  <c:v>92.25</c:v>
                </c:pt>
                <c:pt idx="741">
                  <c:v>93.480002999999996</c:v>
                </c:pt>
                <c:pt idx="742">
                  <c:v>93.510002</c:v>
                </c:pt>
                <c:pt idx="743">
                  <c:v>93.160004000000001</c:v>
                </c:pt>
                <c:pt idx="744">
                  <c:v>95.599997999999999</c:v>
                </c:pt>
                <c:pt idx="745">
                  <c:v>96.480002999999996</c:v>
                </c:pt>
                <c:pt idx="746">
                  <c:v>95.510002</c:v>
                </c:pt>
                <c:pt idx="747">
                  <c:v>90.949996999999996</c:v>
                </c:pt>
                <c:pt idx="748">
                  <c:v>90.309997999999993</c:v>
                </c:pt>
                <c:pt idx="749">
                  <c:v>89.470000999999996</c:v>
                </c:pt>
                <c:pt idx="750">
                  <c:v>90.32</c:v>
                </c:pt>
                <c:pt idx="751">
                  <c:v>89.93</c:v>
                </c:pt>
                <c:pt idx="752">
                  <c:v>89.849997999999999</c:v>
                </c:pt>
                <c:pt idx="753">
                  <c:v>87.839995999999999</c:v>
                </c:pt>
                <c:pt idx="754">
                  <c:v>88.029999000000004</c:v>
                </c:pt>
                <c:pt idx="755">
                  <c:v>89.660004000000001</c:v>
                </c:pt>
                <c:pt idx="756">
                  <c:v>89.870002999999997</c:v>
                </c:pt>
                <c:pt idx="757">
                  <c:v>90.940002000000007</c:v>
                </c:pt>
                <c:pt idx="758">
                  <c:v>91.779999000000004</c:v>
                </c:pt>
                <c:pt idx="759">
                  <c:v>92.699996999999996</c:v>
                </c:pt>
                <c:pt idx="760">
                  <c:v>93.019997000000004</c:v>
                </c:pt>
                <c:pt idx="761">
                  <c:v>94</c:v>
                </c:pt>
                <c:pt idx="762">
                  <c:v>94.139999000000003</c:v>
                </c:pt>
                <c:pt idx="763">
                  <c:v>94.610000999999997</c:v>
                </c:pt>
                <c:pt idx="764">
                  <c:v>93.440002000000007</c:v>
                </c:pt>
                <c:pt idx="765">
                  <c:v>92.870002999999997</c:v>
                </c:pt>
                <c:pt idx="766">
                  <c:v>93.269997000000004</c:v>
                </c:pt>
                <c:pt idx="767">
                  <c:v>92.080001999999993</c:v>
                </c:pt>
                <c:pt idx="768">
                  <c:v>94.400002000000001</c:v>
                </c:pt>
                <c:pt idx="769">
                  <c:v>94.690002000000007</c:v>
                </c:pt>
                <c:pt idx="770">
                  <c:v>94.940002000000007</c:v>
                </c:pt>
                <c:pt idx="771">
                  <c:v>94.419998000000007</c:v>
                </c:pt>
                <c:pt idx="772">
                  <c:v>93.599997999999999</c:v>
                </c:pt>
                <c:pt idx="773">
                  <c:v>94.540001000000004</c:v>
                </c:pt>
                <c:pt idx="774">
                  <c:v>93.669998000000007</c:v>
                </c:pt>
                <c:pt idx="775">
                  <c:v>93.949996999999996</c:v>
                </c:pt>
                <c:pt idx="776">
                  <c:v>93.480002999999996</c:v>
                </c:pt>
                <c:pt idx="777">
                  <c:v>94.099997999999999</c:v>
                </c:pt>
                <c:pt idx="778">
                  <c:v>94.050003000000004</c:v>
                </c:pt>
                <c:pt idx="779">
                  <c:v>93.550003000000004</c:v>
                </c:pt>
                <c:pt idx="780">
                  <c:v>93.620002999999997</c:v>
                </c:pt>
                <c:pt idx="781">
                  <c:v>93.980002999999996</c:v>
                </c:pt>
                <c:pt idx="782">
                  <c:v>93.010002</c:v>
                </c:pt>
                <c:pt idx="783">
                  <c:v>92.559997999999993</c:v>
                </c:pt>
                <c:pt idx="784">
                  <c:v>92.989998</c:v>
                </c:pt>
                <c:pt idx="785">
                  <c:v>92.349997999999999</c:v>
                </c:pt>
                <c:pt idx="786">
                  <c:v>90.870002999999997</c:v>
                </c:pt>
                <c:pt idx="787">
                  <c:v>91</c:v>
                </c:pt>
                <c:pt idx="788">
                  <c:v>91.57</c:v>
                </c:pt>
                <c:pt idx="789">
                  <c:v>93.080001999999993</c:v>
                </c:pt>
                <c:pt idx="790">
                  <c:v>93.550003000000004</c:v>
                </c:pt>
                <c:pt idx="791">
                  <c:v>92.510002</c:v>
                </c:pt>
                <c:pt idx="792">
                  <c:v>92.940002000000007</c:v>
                </c:pt>
                <c:pt idx="793">
                  <c:v>94.830001999999993</c:v>
                </c:pt>
                <c:pt idx="794">
                  <c:v>94.330001999999993</c:v>
                </c:pt>
                <c:pt idx="795">
                  <c:v>93.540001000000004</c:v>
                </c:pt>
                <c:pt idx="796">
                  <c:v>94.089995999999999</c:v>
                </c:pt>
                <c:pt idx="797">
                  <c:v>93.040001000000004</c:v>
                </c:pt>
                <c:pt idx="798">
                  <c:v>93.290001000000004</c:v>
                </c:pt>
                <c:pt idx="799">
                  <c:v>94.040001000000004</c:v>
                </c:pt>
                <c:pt idx="800">
                  <c:v>92.550003000000004</c:v>
                </c:pt>
                <c:pt idx="801">
                  <c:v>94.5</c:v>
                </c:pt>
                <c:pt idx="802">
                  <c:v>97.25</c:v>
                </c:pt>
                <c:pt idx="803">
                  <c:v>95.540001000000004</c:v>
                </c:pt>
                <c:pt idx="804">
                  <c:v>95.019997000000004</c:v>
                </c:pt>
                <c:pt idx="805">
                  <c:v>95.190002000000007</c:v>
                </c:pt>
                <c:pt idx="806">
                  <c:v>95.519997000000004</c:v>
                </c:pt>
                <c:pt idx="807">
                  <c:v>95.75</c:v>
                </c:pt>
                <c:pt idx="808">
                  <c:v>96.339995999999999</c:v>
                </c:pt>
                <c:pt idx="809">
                  <c:v>95.5</c:v>
                </c:pt>
                <c:pt idx="810">
                  <c:v>96.099997999999999</c:v>
                </c:pt>
                <c:pt idx="811">
                  <c:v>99.339995999999999</c:v>
                </c:pt>
                <c:pt idx="812">
                  <c:v>101.339996</c:v>
                </c:pt>
                <c:pt idx="813">
                  <c:v>100.610001</c:v>
                </c:pt>
                <c:pt idx="814">
                  <c:v>100.41999800000001</c:v>
                </c:pt>
                <c:pt idx="815">
                  <c:v>100.050003</c:v>
                </c:pt>
                <c:pt idx="816">
                  <c:v>102.459999</c:v>
                </c:pt>
                <c:pt idx="817">
                  <c:v>102.839996</c:v>
                </c:pt>
                <c:pt idx="818">
                  <c:v>105.199997</c:v>
                </c:pt>
                <c:pt idx="819">
                  <c:v>105.239998</c:v>
                </c:pt>
                <c:pt idx="820">
                  <c:v>104.220001</c:v>
                </c:pt>
                <c:pt idx="821">
                  <c:v>103.949997</c:v>
                </c:pt>
                <c:pt idx="822">
                  <c:v>106.43</c:v>
                </c:pt>
                <c:pt idx="823">
                  <c:v>107.029999</c:v>
                </c:pt>
                <c:pt idx="824">
                  <c:v>106.75</c:v>
                </c:pt>
                <c:pt idx="825">
                  <c:v>106.57</c:v>
                </c:pt>
                <c:pt idx="826">
                  <c:v>106.839996</c:v>
                </c:pt>
                <c:pt idx="827">
                  <c:v>106.540001</c:v>
                </c:pt>
                <c:pt idx="828">
                  <c:v>105.839996</c:v>
                </c:pt>
                <c:pt idx="829">
                  <c:v>107.459999</c:v>
                </c:pt>
                <c:pt idx="830">
                  <c:v>108.459999</c:v>
                </c:pt>
                <c:pt idx="831">
                  <c:v>107.58000199999999</c:v>
                </c:pt>
                <c:pt idx="832">
                  <c:v>108.989998</c:v>
                </c:pt>
                <c:pt idx="833">
                  <c:v>108.050003</c:v>
                </c:pt>
                <c:pt idx="834">
                  <c:v>107.769997</c:v>
                </c:pt>
                <c:pt idx="835">
                  <c:v>109.879997</c:v>
                </c:pt>
                <c:pt idx="836">
                  <c:v>108.860001</c:v>
                </c:pt>
                <c:pt idx="837">
                  <c:v>109.120003</c:v>
                </c:pt>
                <c:pt idx="838">
                  <c:v>109.129997</c:v>
                </c:pt>
                <c:pt idx="839">
                  <c:v>109.709999</c:v>
                </c:pt>
                <c:pt idx="840">
                  <c:v>109.300003</c:v>
                </c:pt>
                <c:pt idx="841">
                  <c:v>108.519997</c:v>
                </c:pt>
                <c:pt idx="842">
                  <c:v>106.650002</c:v>
                </c:pt>
                <c:pt idx="843">
                  <c:v>106.849998</c:v>
                </c:pt>
                <c:pt idx="844">
                  <c:v>105.510002</c:v>
                </c:pt>
                <c:pt idx="845">
                  <c:v>100.739998</c:v>
                </c:pt>
                <c:pt idx="846">
                  <c:v>103.050003</c:v>
                </c:pt>
                <c:pt idx="847">
                  <c:v>103.08000199999999</c:v>
                </c:pt>
                <c:pt idx="848">
                  <c:v>99.620002999999997</c:v>
                </c:pt>
                <c:pt idx="849">
                  <c:v>101.879997</c:v>
                </c:pt>
                <c:pt idx="850">
                  <c:v>100.730003</c:v>
                </c:pt>
                <c:pt idx="851">
                  <c:v>100.959999</c:v>
                </c:pt>
                <c:pt idx="852">
                  <c:v>103.110001</c:v>
                </c:pt>
                <c:pt idx="853">
                  <c:v>101.69000200000001</c:v>
                </c:pt>
                <c:pt idx="854">
                  <c:v>101.470001</c:v>
                </c:pt>
                <c:pt idx="855">
                  <c:v>100.699997</c:v>
                </c:pt>
                <c:pt idx="856">
                  <c:v>101.5</c:v>
                </c:pt>
                <c:pt idx="857">
                  <c:v>101.790001</c:v>
                </c:pt>
                <c:pt idx="858">
                  <c:v>104.16999800000001</c:v>
                </c:pt>
                <c:pt idx="859">
                  <c:v>103.709999</c:v>
                </c:pt>
                <c:pt idx="860">
                  <c:v>102.400002</c:v>
                </c:pt>
                <c:pt idx="861">
                  <c:v>101.040001</c:v>
                </c:pt>
                <c:pt idx="862">
                  <c:v>101.44000200000001</c:v>
                </c:pt>
                <c:pt idx="863">
                  <c:v>101.699997</c:v>
                </c:pt>
                <c:pt idx="864">
                  <c:v>101.029999</c:v>
                </c:pt>
                <c:pt idx="865">
                  <c:v>101.349998</c:v>
                </c:pt>
                <c:pt idx="866">
                  <c:v>100.58000199999999</c:v>
                </c:pt>
                <c:pt idx="867">
                  <c:v>102.089996</c:v>
                </c:pt>
                <c:pt idx="868">
                  <c:v>101.760002</c:v>
                </c:pt>
                <c:pt idx="869">
                  <c:v>100.41999800000001</c:v>
                </c:pt>
                <c:pt idx="870">
                  <c:v>101.290001</c:v>
                </c:pt>
                <c:pt idx="871">
                  <c:v>101.019997</c:v>
                </c:pt>
                <c:pt idx="872">
                  <c:v>102.709999</c:v>
                </c:pt>
                <c:pt idx="873">
                  <c:v>97.510002</c:v>
                </c:pt>
                <c:pt idx="874">
                  <c:v>97.620002999999997</c:v>
                </c:pt>
                <c:pt idx="875">
                  <c:v>97.769997000000004</c:v>
                </c:pt>
                <c:pt idx="876">
                  <c:v>97.040001000000004</c:v>
                </c:pt>
                <c:pt idx="877">
                  <c:v>95.160004000000001</c:v>
                </c:pt>
                <c:pt idx="878">
                  <c:v>95.940002000000007</c:v>
                </c:pt>
                <c:pt idx="879">
                  <c:v>97.790001000000004</c:v>
                </c:pt>
                <c:pt idx="880">
                  <c:v>96.540001000000004</c:v>
                </c:pt>
                <c:pt idx="881">
                  <c:v>98.029999000000004</c:v>
                </c:pt>
                <c:pt idx="882">
                  <c:v>97.660004000000001</c:v>
                </c:pt>
                <c:pt idx="883">
                  <c:v>94.870002999999997</c:v>
                </c:pt>
                <c:pt idx="884">
                  <c:v>94.199996999999996</c:v>
                </c:pt>
                <c:pt idx="885">
                  <c:v>96.559997999999993</c:v>
                </c:pt>
                <c:pt idx="886">
                  <c:v>98.120002999999997</c:v>
                </c:pt>
                <c:pt idx="887">
                  <c:v>95.580001999999993</c:v>
                </c:pt>
                <c:pt idx="888">
                  <c:v>96.059997999999993</c:v>
                </c:pt>
                <c:pt idx="889">
                  <c:v>97.519997000000004</c:v>
                </c:pt>
                <c:pt idx="890">
                  <c:v>97.699996999999996</c:v>
                </c:pt>
                <c:pt idx="891">
                  <c:v>98.449996999999996</c:v>
                </c:pt>
                <c:pt idx="892">
                  <c:v>99.019997000000004</c:v>
                </c:pt>
                <c:pt idx="893">
                  <c:v>99.809997999999993</c:v>
                </c:pt>
                <c:pt idx="894">
                  <c:v>100.519997</c:v>
                </c:pt>
                <c:pt idx="895">
                  <c:v>100</c:v>
                </c:pt>
                <c:pt idx="896">
                  <c:v>98.029999000000004</c:v>
                </c:pt>
                <c:pt idx="897">
                  <c:v>98.839995999999999</c:v>
                </c:pt>
                <c:pt idx="898">
                  <c:v>100.480003</c:v>
                </c:pt>
                <c:pt idx="899">
                  <c:v>99.559997999999993</c:v>
                </c:pt>
                <c:pt idx="900">
                  <c:v>100.82</c:v>
                </c:pt>
                <c:pt idx="901">
                  <c:v>101.510002</c:v>
                </c:pt>
                <c:pt idx="902">
                  <c:v>103.32</c:v>
                </c:pt>
                <c:pt idx="903">
                  <c:v>102.83000199999999</c:v>
                </c:pt>
                <c:pt idx="904">
                  <c:v>101.589996</c:v>
                </c:pt>
                <c:pt idx="905">
                  <c:v>101.68</c:v>
                </c:pt>
                <c:pt idx="906">
                  <c:v>102.32</c:v>
                </c:pt>
                <c:pt idx="907">
                  <c:v>103.010002</c:v>
                </c:pt>
                <c:pt idx="908">
                  <c:v>102.08000199999999</c:v>
                </c:pt>
                <c:pt idx="909">
                  <c:v>102.410004</c:v>
                </c:pt>
                <c:pt idx="910">
                  <c:v>103.360001</c:v>
                </c:pt>
                <c:pt idx="911">
                  <c:v>103.58000199999999</c:v>
                </c:pt>
                <c:pt idx="912">
                  <c:v>103.75</c:v>
                </c:pt>
                <c:pt idx="913">
                  <c:v>102.989998</c:v>
                </c:pt>
                <c:pt idx="914">
                  <c:v>101.879997</c:v>
                </c:pt>
                <c:pt idx="915">
                  <c:v>104.050003</c:v>
                </c:pt>
                <c:pt idx="916">
                  <c:v>104.18</c:v>
                </c:pt>
                <c:pt idx="917">
                  <c:v>103.349998</c:v>
                </c:pt>
                <c:pt idx="918">
                  <c:v>103.239998</c:v>
                </c:pt>
                <c:pt idx="919">
                  <c:v>102.239998</c:v>
                </c:pt>
                <c:pt idx="920">
                  <c:v>126.050003</c:v>
                </c:pt>
                <c:pt idx="921">
                  <c:v>126.44000200000001</c:v>
                </c:pt>
                <c:pt idx="922">
                  <c:v>129.21000699999999</c:v>
                </c:pt>
                <c:pt idx="923">
                  <c:v>129.13000500000001</c:v>
                </c:pt>
                <c:pt idx="924">
                  <c:v>130.699997</c:v>
                </c:pt>
                <c:pt idx="925">
                  <c:v>130.779999</c:v>
                </c:pt>
                <c:pt idx="926">
                  <c:v>132.429993</c:v>
                </c:pt>
                <c:pt idx="927">
                  <c:v>133.61999499999999</c:v>
                </c:pt>
                <c:pt idx="928">
                  <c:v>133.88000500000001</c:v>
                </c:pt>
                <c:pt idx="929">
                  <c:v>133.91000399999999</c:v>
                </c:pt>
                <c:pt idx="930">
                  <c:v>131.990005</c:v>
                </c:pt>
                <c:pt idx="931">
                  <c:v>132.19000199999999</c:v>
                </c:pt>
                <c:pt idx="932">
                  <c:v>133.58999600000001</c:v>
                </c:pt>
                <c:pt idx="933">
                  <c:v>135.970001</c:v>
                </c:pt>
                <c:pt idx="934">
                  <c:v>136.020004</c:v>
                </c:pt>
                <c:pt idx="935">
                  <c:v>135.66999799999999</c:v>
                </c:pt>
                <c:pt idx="936">
                  <c:v>136.270004</c:v>
                </c:pt>
                <c:pt idx="937">
                  <c:v>137.88999899999999</c:v>
                </c:pt>
                <c:pt idx="938">
                  <c:v>136.070007</c:v>
                </c:pt>
                <c:pt idx="939">
                  <c:v>135.36999499999999</c:v>
                </c:pt>
                <c:pt idx="940">
                  <c:v>135</c:v>
                </c:pt>
                <c:pt idx="941">
                  <c:v>133.66999799999999</c:v>
                </c:pt>
                <c:pt idx="942">
                  <c:v>133.070007</c:v>
                </c:pt>
                <c:pt idx="943">
                  <c:v>133.61000100000001</c:v>
                </c:pt>
                <c:pt idx="944">
                  <c:v>132.30999800000001</c:v>
                </c:pt>
                <c:pt idx="945">
                  <c:v>131.38999899999999</c:v>
                </c:pt>
                <c:pt idx="946">
                  <c:v>131.60000600000001</c:v>
                </c:pt>
                <c:pt idx="947">
                  <c:v>131.05999800000001</c:v>
                </c:pt>
                <c:pt idx="948">
                  <c:v>132.050003</c:v>
                </c:pt>
                <c:pt idx="949">
                  <c:v>133</c:v>
                </c:pt>
                <c:pt idx="950">
                  <c:v>133.66999799999999</c:v>
                </c:pt>
                <c:pt idx="951">
                  <c:v>132.16000399999999</c:v>
                </c:pt>
                <c:pt idx="952">
                  <c:v>133.11000100000001</c:v>
                </c:pt>
                <c:pt idx="953">
                  <c:v>131.320007</c:v>
                </c:pt>
                <c:pt idx="954">
                  <c:v>131.759995</c:v>
                </c:pt>
                <c:pt idx="955">
                  <c:v>132.25</c:v>
                </c:pt>
                <c:pt idx="956">
                  <c:v>132.71000699999999</c:v>
                </c:pt>
                <c:pt idx="957">
                  <c:v>134.30999800000001</c:v>
                </c:pt>
                <c:pt idx="958">
                  <c:v>134.60000600000001</c:v>
                </c:pt>
                <c:pt idx="959">
                  <c:v>136.11000100000001</c:v>
                </c:pt>
                <c:pt idx="960">
                  <c:v>136.36999499999999</c:v>
                </c:pt>
                <c:pt idx="961">
                  <c:v>138.13000500000001</c:v>
                </c:pt>
                <c:pt idx="962">
                  <c:v>137.929993</c:v>
                </c:pt>
                <c:pt idx="963">
                  <c:v>139.5</c:v>
                </c:pt>
                <c:pt idx="964">
                  <c:v>139.070007</c:v>
                </c:pt>
                <c:pt idx="965">
                  <c:v>136.679993</c:v>
                </c:pt>
                <c:pt idx="966">
                  <c:v>136.259995</c:v>
                </c:pt>
                <c:pt idx="967">
                  <c:v>137.55999800000001</c:v>
                </c:pt>
                <c:pt idx="968">
                  <c:v>136.020004</c:v>
                </c:pt>
                <c:pt idx="969">
                  <c:v>136.88999899999999</c:v>
                </c:pt>
                <c:pt idx="970">
                  <c:v>135.800003</c:v>
                </c:pt>
                <c:pt idx="971">
                  <c:v>135.770004</c:v>
                </c:pt>
                <c:pt idx="972">
                  <c:v>137.03999300000001</c:v>
                </c:pt>
                <c:pt idx="973">
                  <c:v>136.88999899999999</c:v>
                </c:pt>
                <c:pt idx="974">
                  <c:v>137.10000600000001</c:v>
                </c:pt>
                <c:pt idx="975">
                  <c:v>134.33999600000001</c:v>
                </c:pt>
                <c:pt idx="976">
                  <c:v>130.88999899999999</c:v>
                </c:pt>
                <c:pt idx="977">
                  <c:v>131.83999600000001</c:v>
                </c:pt>
                <c:pt idx="978">
                  <c:v>125.660004</c:v>
                </c:pt>
                <c:pt idx="979">
                  <c:v>127.400002</c:v>
                </c:pt>
                <c:pt idx="980">
                  <c:v>128.55999800000001</c:v>
                </c:pt>
                <c:pt idx="981">
                  <c:v>131.699997</c:v>
                </c:pt>
                <c:pt idx="982">
                  <c:v>131.89999399999999</c:v>
                </c:pt>
                <c:pt idx="983">
                  <c:v>129.770004</c:v>
                </c:pt>
                <c:pt idx="984">
                  <c:v>129.83000200000001</c:v>
                </c:pt>
                <c:pt idx="985">
                  <c:v>131.449997</c:v>
                </c:pt>
                <c:pt idx="986">
                  <c:v>129.779999</c:v>
                </c:pt>
                <c:pt idx="987">
                  <c:v>131.070007</c:v>
                </c:pt>
                <c:pt idx="988">
                  <c:v>125.480003</c:v>
                </c:pt>
                <c:pt idx="989">
                  <c:v>123.110001</c:v>
                </c:pt>
                <c:pt idx="990">
                  <c:v>122.650002</c:v>
                </c:pt>
                <c:pt idx="991">
                  <c:v>122.75</c:v>
                </c:pt>
                <c:pt idx="992">
                  <c:v>120.720001</c:v>
                </c:pt>
                <c:pt idx="993">
                  <c:v>123.370003</c:v>
                </c:pt>
                <c:pt idx="994">
                  <c:v>122.870003</c:v>
                </c:pt>
                <c:pt idx="995">
                  <c:v>124.32</c:v>
                </c:pt>
                <c:pt idx="996">
                  <c:v>123.370003</c:v>
                </c:pt>
                <c:pt idx="997">
                  <c:v>124.739998</c:v>
                </c:pt>
                <c:pt idx="998">
                  <c:v>126.029999</c:v>
                </c:pt>
                <c:pt idx="999">
                  <c:v>128.69000199999999</c:v>
                </c:pt>
                <c:pt idx="1000">
                  <c:v>125.879997</c:v>
                </c:pt>
                <c:pt idx="1001">
                  <c:v>125.120003</c:v>
                </c:pt>
                <c:pt idx="1002">
                  <c:v>124.730003</c:v>
                </c:pt>
                <c:pt idx="1003">
                  <c:v>127.050003</c:v>
                </c:pt>
                <c:pt idx="1004">
                  <c:v>126.620003</c:v>
                </c:pt>
                <c:pt idx="1005">
                  <c:v>125.589996</c:v>
                </c:pt>
                <c:pt idx="1006">
                  <c:v>126.239998</c:v>
                </c:pt>
                <c:pt idx="1007">
                  <c:v>129.21000699999999</c:v>
                </c:pt>
                <c:pt idx="1008">
                  <c:v>128.550003</c:v>
                </c:pt>
                <c:pt idx="1009">
                  <c:v>128.970001</c:v>
                </c:pt>
                <c:pt idx="1010">
                  <c:v>128.35000600000001</c:v>
                </c:pt>
                <c:pt idx="1011">
                  <c:v>125.279999</c:v>
                </c:pt>
                <c:pt idx="1012">
                  <c:v>124.449997</c:v>
                </c:pt>
                <c:pt idx="1013">
                  <c:v>120.75</c:v>
                </c:pt>
                <c:pt idx="1014">
                  <c:v>122</c:v>
                </c:pt>
                <c:pt idx="1015">
                  <c:v>121.879997</c:v>
                </c:pt>
                <c:pt idx="1016">
                  <c:v>122.949997</c:v>
                </c:pt>
                <c:pt idx="1017">
                  <c:v>110.379997</c:v>
                </c:pt>
                <c:pt idx="1018">
                  <c:v>111.449997</c:v>
                </c:pt>
                <c:pt idx="1019">
                  <c:v>112.839996</c:v>
                </c:pt>
                <c:pt idx="1020">
                  <c:v>112.32</c:v>
                </c:pt>
                <c:pt idx="1021">
                  <c:v>114.660004</c:v>
                </c:pt>
                <c:pt idx="1022">
                  <c:v>112</c:v>
                </c:pt>
                <c:pt idx="1023">
                  <c:v>109.620003</c:v>
                </c:pt>
                <c:pt idx="1024">
                  <c:v>107.010002</c:v>
                </c:pt>
                <c:pt idx="1025">
                  <c:v>108.010002</c:v>
                </c:pt>
                <c:pt idx="1026">
                  <c:v>107.870003</c:v>
                </c:pt>
                <c:pt idx="1027">
                  <c:v>106.720001</c:v>
                </c:pt>
                <c:pt idx="1028">
                  <c:v>107.290001</c:v>
                </c:pt>
                <c:pt idx="1029">
                  <c:v>106.93</c:v>
                </c:pt>
                <c:pt idx="1030">
                  <c:v>107.5</c:v>
                </c:pt>
                <c:pt idx="1031">
                  <c:v>109.599998</c:v>
                </c:pt>
                <c:pt idx="1032">
                  <c:v>111.300003</c:v>
                </c:pt>
                <c:pt idx="1033">
                  <c:v>115.33000199999999</c:v>
                </c:pt>
                <c:pt idx="1034">
                  <c:v>115.91999800000001</c:v>
                </c:pt>
                <c:pt idx="1035">
                  <c:v>116.43</c:v>
                </c:pt>
                <c:pt idx="1036">
                  <c:v>115.209999</c:v>
                </c:pt>
                <c:pt idx="1037">
                  <c:v>117.029999</c:v>
                </c:pt>
                <c:pt idx="1038">
                  <c:v>116.55999799999999</c:v>
                </c:pt>
                <c:pt idx="1039">
                  <c:v>110.360001</c:v>
                </c:pt>
                <c:pt idx="1040">
                  <c:v>109.099998</c:v>
                </c:pt>
                <c:pt idx="1041">
                  <c:v>108.209999</c:v>
                </c:pt>
                <c:pt idx="1042">
                  <c:v>105.57</c:v>
                </c:pt>
                <c:pt idx="1043">
                  <c:v>105.959999</c:v>
                </c:pt>
                <c:pt idx="1044">
                  <c:v>106.489998</c:v>
                </c:pt>
                <c:pt idx="1045">
                  <c:v>102.480003</c:v>
                </c:pt>
                <c:pt idx="1046">
                  <c:v>100.139999</c:v>
                </c:pt>
                <c:pt idx="1047">
                  <c:v>102.349998</c:v>
                </c:pt>
                <c:pt idx="1048">
                  <c:v>102.410004</c:v>
                </c:pt>
                <c:pt idx="1049">
                  <c:v>106.370003</c:v>
                </c:pt>
                <c:pt idx="1050">
                  <c:v>104.949997</c:v>
                </c:pt>
                <c:pt idx="1051">
                  <c:v>92.540001000000004</c:v>
                </c:pt>
                <c:pt idx="1052">
                  <c:v>89.769997000000004</c:v>
                </c:pt>
                <c:pt idx="1053">
                  <c:v>91</c:v>
                </c:pt>
                <c:pt idx="1054">
                  <c:v>94.650002000000001</c:v>
                </c:pt>
                <c:pt idx="1055">
                  <c:v>90.889999000000003</c:v>
                </c:pt>
                <c:pt idx="1056">
                  <c:v>88.519997000000004</c:v>
                </c:pt>
                <c:pt idx="1057">
                  <c:v>86.019997000000004</c:v>
                </c:pt>
                <c:pt idx="1058">
                  <c:v>85.110000999999997</c:v>
                </c:pt>
                <c:pt idx="1059">
                  <c:v>84.18</c:v>
                </c:pt>
                <c:pt idx="1060">
                  <c:v>85.940002000000007</c:v>
                </c:pt>
                <c:pt idx="1061">
                  <c:v>83.760002</c:v>
                </c:pt>
                <c:pt idx="1062">
                  <c:v>82.660004000000001</c:v>
                </c:pt>
                <c:pt idx="1063">
                  <c:v>80.690002000000007</c:v>
                </c:pt>
                <c:pt idx="1064">
                  <c:v>80.099997999999999</c:v>
                </c:pt>
                <c:pt idx="1065">
                  <c:v>77.769997000000004</c:v>
                </c:pt>
                <c:pt idx="1066">
                  <c:v>78.139999000000003</c:v>
                </c:pt>
                <c:pt idx="1067">
                  <c:v>75.779999000000004</c:v>
                </c:pt>
                <c:pt idx="1068">
                  <c:v>74.209998999999996</c:v>
                </c:pt>
                <c:pt idx="1069">
                  <c:v>77.800003000000004</c:v>
                </c:pt>
                <c:pt idx="1070">
                  <c:v>78.900002000000001</c:v>
                </c:pt>
                <c:pt idx="1071">
                  <c:v>79.120002999999997</c:v>
                </c:pt>
                <c:pt idx="1072">
                  <c:v>80.510002</c:v>
                </c:pt>
                <c:pt idx="1073">
                  <c:v>81.830001999999993</c:v>
                </c:pt>
                <c:pt idx="1074">
                  <c:v>79.589995999999999</c:v>
                </c:pt>
                <c:pt idx="1075">
                  <c:v>82.379997000000003</c:v>
                </c:pt>
                <c:pt idx="1076">
                  <c:v>85.900002000000001</c:v>
                </c:pt>
                <c:pt idx="1077">
                  <c:v>86.970000999999996</c:v>
                </c:pt>
                <c:pt idx="1078">
                  <c:v>86.480002999999996</c:v>
                </c:pt>
                <c:pt idx="1079">
                  <c:v>84.959998999999996</c:v>
                </c:pt>
                <c:pt idx="1080">
                  <c:v>85.82</c:v>
                </c:pt>
                <c:pt idx="1081">
                  <c:v>85.360000999999997</c:v>
                </c:pt>
                <c:pt idx="1082">
                  <c:v>84.57</c:v>
                </c:pt>
                <c:pt idx="1083">
                  <c:v>84.010002</c:v>
                </c:pt>
                <c:pt idx="1084">
                  <c:v>85.260002</c:v>
                </c:pt>
                <c:pt idx="1085">
                  <c:v>89.82</c:v>
                </c:pt>
                <c:pt idx="1086">
                  <c:v>87.599997999999999</c:v>
                </c:pt>
                <c:pt idx="1087">
                  <c:v>87.339995999999999</c:v>
                </c:pt>
                <c:pt idx="1088">
                  <c:v>87.519997000000004</c:v>
                </c:pt>
                <c:pt idx="1089">
                  <c:v>88.879997000000003</c:v>
                </c:pt>
                <c:pt idx="1090">
                  <c:v>88.190002000000007</c:v>
                </c:pt>
                <c:pt idx="1091">
                  <c:v>87.599997999999999</c:v>
                </c:pt>
                <c:pt idx="1092">
                  <c:v>87.980002999999996</c:v>
                </c:pt>
                <c:pt idx="1093">
                  <c:v>88.730002999999996</c:v>
                </c:pt>
                <c:pt idx="1094">
                  <c:v>88.199996999999996</c:v>
                </c:pt>
                <c:pt idx="1095">
                  <c:v>88.379997000000003</c:v>
                </c:pt>
                <c:pt idx="1096">
                  <c:v>89.629997000000003</c:v>
                </c:pt>
                <c:pt idx="1097">
                  <c:v>89.660004000000001</c:v>
                </c:pt>
                <c:pt idx="1098">
                  <c:v>88.57</c:v>
                </c:pt>
                <c:pt idx="1099">
                  <c:v>88.080001999999993</c:v>
                </c:pt>
                <c:pt idx="1100">
                  <c:v>87.849997999999999</c:v>
                </c:pt>
                <c:pt idx="1101">
                  <c:v>89.730002999999996</c:v>
                </c:pt>
                <c:pt idx="1102">
                  <c:v>90.93</c:v>
                </c:pt>
                <c:pt idx="1103">
                  <c:v>90.330001999999993</c:v>
                </c:pt>
                <c:pt idx="1104">
                  <c:v>90.830001999999993</c:v>
                </c:pt>
                <c:pt idx="1105">
                  <c:v>90.379997000000003</c:v>
                </c:pt>
                <c:pt idx="1106">
                  <c:v>91.620002999999997</c:v>
                </c:pt>
                <c:pt idx="1107">
                  <c:v>91.489998</c:v>
                </c:pt>
                <c:pt idx="1108">
                  <c:v>92.699996999999996</c:v>
                </c:pt>
                <c:pt idx="1109">
                  <c:v>94.010002</c:v>
                </c:pt>
                <c:pt idx="1110">
                  <c:v>94.889999000000003</c:v>
                </c:pt>
                <c:pt idx="1111">
                  <c:v>95.779999000000004</c:v>
                </c:pt>
                <c:pt idx="1112">
                  <c:v>95.040001000000004</c:v>
                </c:pt>
                <c:pt idx="1113">
                  <c:v>95.93</c:v>
                </c:pt>
                <c:pt idx="1114">
                  <c:v>94.599997999999999</c:v>
                </c:pt>
                <c:pt idx="1115">
                  <c:v>94.870002999999997</c:v>
                </c:pt>
                <c:pt idx="1116">
                  <c:v>94.790001000000004</c:v>
                </c:pt>
                <c:pt idx="1117">
                  <c:v>94.489998</c:v>
                </c:pt>
                <c:pt idx="1118">
                  <c:v>94.330001999999993</c:v>
                </c:pt>
                <c:pt idx="1119">
                  <c:v>96.279999000000004</c:v>
                </c:pt>
                <c:pt idx="1120">
                  <c:v>95.870002999999997</c:v>
                </c:pt>
                <c:pt idx="1121">
                  <c:v>96.550003000000004</c:v>
                </c:pt>
                <c:pt idx="1122">
                  <c:v>95.470000999999996</c:v>
                </c:pt>
                <c:pt idx="1123">
                  <c:v>96.559997999999993</c:v>
                </c:pt>
                <c:pt idx="1124">
                  <c:v>97.349997999999999</c:v>
                </c:pt>
                <c:pt idx="1125">
                  <c:v>97.019997000000004</c:v>
                </c:pt>
                <c:pt idx="1126">
                  <c:v>97.07</c:v>
                </c:pt>
                <c:pt idx="1127">
                  <c:v>100.05999799999999</c:v>
                </c:pt>
                <c:pt idx="1128">
                  <c:v>103.209999</c:v>
                </c:pt>
                <c:pt idx="1129">
                  <c:v>102.800003</c:v>
                </c:pt>
                <c:pt idx="1130">
                  <c:v>103.129997</c:v>
                </c:pt>
                <c:pt idx="1131">
                  <c:v>104.41999800000001</c:v>
                </c:pt>
                <c:pt idx="1132">
                  <c:v>104.790001</c:v>
                </c:pt>
                <c:pt idx="1133">
                  <c:v>105.550003</c:v>
                </c:pt>
                <c:pt idx="1134">
                  <c:v>105.80999799999999</c:v>
                </c:pt>
                <c:pt idx="1135">
                  <c:v>106.209999</c:v>
                </c:pt>
                <c:pt idx="1136">
                  <c:v>106.900002</c:v>
                </c:pt>
                <c:pt idx="1137">
                  <c:v>107.300003</c:v>
                </c:pt>
                <c:pt idx="1138">
                  <c:v>107.5</c:v>
                </c:pt>
                <c:pt idx="1139">
                  <c:v>106.620003</c:v>
                </c:pt>
                <c:pt idx="1140">
                  <c:v>105.720001</c:v>
                </c:pt>
                <c:pt idx="1141">
                  <c:v>105.879997</c:v>
                </c:pt>
                <c:pt idx="1142">
                  <c:v>106.040001</c:v>
                </c:pt>
                <c:pt idx="1143">
                  <c:v>106.18</c:v>
                </c:pt>
                <c:pt idx="1144">
                  <c:v>105.870003</c:v>
                </c:pt>
                <c:pt idx="1145">
                  <c:v>107.230003</c:v>
                </c:pt>
                <c:pt idx="1146">
                  <c:v>106.18</c:v>
                </c:pt>
                <c:pt idx="1147">
                  <c:v>107.120003</c:v>
                </c:pt>
                <c:pt idx="1148">
                  <c:v>105.720001</c:v>
                </c:pt>
                <c:pt idx="1149">
                  <c:v>107.739998</c:v>
                </c:pt>
                <c:pt idx="1150">
                  <c:v>106.75</c:v>
                </c:pt>
                <c:pt idx="1151">
                  <c:v>104.82</c:v>
                </c:pt>
                <c:pt idx="1152">
                  <c:v>107.739998</c:v>
                </c:pt>
                <c:pt idx="1153">
                  <c:v>107.599998</c:v>
                </c:pt>
                <c:pt idx="1154">
                  <c:v>107.82</c:v>
                </c:pt>
                <c:pt idx="1155">
                  <c:v>106.33000199999999</c:v>
                </c:pt>
                <c:pt idx="1156">
                  <c:v>107.900002</c:v>
                </c:pt>
                <c:pt idx="1157">
                  <c:v>109.550003</c:v>
                </c:pt>
                <c:pt idx="1158">
                  <c:v>105.610001</c:v>
                </c:pt>
                <c:pt idx="1159">
                  <c:v>103.970001</c:v>
                </c:pt>
                <c:pt idx="1160">
                  <c:v>105.739998</c:v>
                </c:pt>
                <c:pt idx="1161">
                  <c:v>104.91999800000001</c:v>
                </c:pt>
                <c:pt idx="1162">
                  <c:v>104.849998</c:v>
                </c:pt>
                <c:pt idx="1163">
                  <c:v>97.68</c:v>
                </c:pt>
                <c:pt idx="1164">
                  <c:v>98.339995999999999</c:v>
                </c:pt>
                <c:pt idx="1165">
                  <c:v>98.360000999999997</c:v>
                </c:pt>
                <c:pt idx="1166">
                  <c:v>99.440002000000007</c:v>
                </c:pt>
                <c:pt idx="1167">
                  <c:v>96.019997000000004</c:v>
                </c:pt>
                <c:pt idx="1168">
                  <c:v>95.389999000000003</c:v>
                </c:pt>
                <c:pt idx="1169">
                  <c:v>97.860000999999997</c:v>
                </c:pt>
                <c:pt idx="1170">
                  <c:v>98.510002</c:v>
                </c:pt>
                <c:pt idx="1171">
                  <c:v>95.379997000000003</c:v>
                </c:pt>
                <c:pt idx="1172">
                  <c:v>93.650002000000001</c:v>
                </c:pt>
                <c:pt idx="1173">
                  <c:v>91.190002000000007</c:v>
                </c:pt>
                <c:pt idx="1174">
                  <c:v>90.82</c:v>
                </c:pt>
                <c:pt idx="1175">
                  <c:v>90.050003000000004</c:v>
                </c:pt>
                <c:pt idx="1176">
                  <c:v>89.110000999999997</c:v>
                </c:pt>
                <c:pt idx="1177">
                  <c:v>90.169998000000007</c:v>
                </c:pt>
                <c:pt idx="1178">
                  <c:v>92.510002</c:v>
                </c:pt>
                <c:pt idx="1179">
                  <c:v>92.449996999999996</c:v>
                </c:pt>
                <c:pt idx="1180">
                  <c:v>91.190002000000007</c:v>
                </c:pt>
                <c:pt idx="1181">
                  <c:v>90.470000999999996</c:v>
                </c:pt>
                <c:pt idx="1182">
                  <c:v>92.139999000000003</c:v>
                </c:pt>
                <c:pt idx="1183">
                  <c:v>92.089995999999999</c:v>
                </c:pt>
                <c:pt idx="1184">
                  <c:v>91.400002000000001</c:v>
                </c:pt>
                <c:pt idx="1185">
                  <c:v>91.160004000000001</c:v>
                </c:pt>
                <c:pt idx="1186">
                  <c:v>91.019997000000004</c:v>
                </c:pt>
                <c:pt idx="1187">
                  <c:v>91.43</c:v>
                </c:pt>
                <c:pt idx="1188">
                  <c:v>92.040001000000004</c:v>
                </c:pt>
                <c:pt idx="1189">
                  <c:v>92.779999000000004</c:v>
                </c:pt>
                <c:pt idx="1190">
                  <c:v>96.120002999999997</c:v>
                </c:pt>
                <c:pt idx="1191">
                  <c:v>93.620002999999997</c:v>
                </c:pt>
                <c:pt idx="1192">
                  <c:v>91.849997999999999</c:v>
                </c:pt>
                <c:pt idx="1193">
                  <c:v>91.239998</c:v>
                </c:pt>
                <c:pt idx="1194">
                  <c:v>91.940002000000007</c:v>
                </c:pt>
                <c:pt idx="1195">
                  <c:v>91.980002999999996</c:v>
                </c:pt>
                <c:pt idx="1196">
                  <c:v>93.639999000000003</c:v>
                </c:pt>
                <c:pt idx="1197">
                  <c:v>94.279999000000004</c:v>
                </c:pt>
                <c:pt idx="1198">
                  <c:v>92.199996999999996</c:v>
                </c:pt>
                <c:pt idx="1199">
                  <c:v>93.599997999999999</c:v>
                </c:pt>
                <c:pt idx="1200">
                  <c:v>94.480002999999996</c:v>
                </c:pt>
                <c:pt idx="1201">
                  <c:v>93.769997000000004</c:v>
                </c:pt>
                <c:pt idx="1202">
                  <c:v>93.110000999999997</c:v>
                </c:pt>
                <c:pt idx="1203">
                  <c:v>92.769997000000004</c:v>
                </c:pt>
                <c:pt idx="1204">
                  <c:v>94.129997000000003</c:v>
                </c:pt>
                <c:pt idx="1205">
                  <c:v>94.660004000000001</c:v>
                </c:pt>
                <c:pt idx="1206">
                  <c:v>93.82</c:v>
                </c:pt>
                <c:pt idx="1207">
                  <c:v>94.029999000000004</c:v>
                </c:pt>
                <c:pt idx="1208">
                  <c:v>93.290001000000004</c:v>
                </c:pt>
                <c:pt idx="1209">
                  <c:v>93.160004000000001</c:v>
                </c:pt>
                <c:pt idx="1210">
                  <c:v>92.669998000000007</c:v>
                </c:pt>
                <c:pt idx="1211">
                  <c:v>91.730002999999996</c:v>
                </c:pt>
                <c:pt idx="1212">
                  <c:v>92.529999000000004</c:v>
                </c:pt>
                <c:pt idx="1213">
                  <c:v>94.43</c:v>
                </c:pt>
                <c:pt idx="1214">
                  <c:v>93.589995999999999</c:v>
                </c:pt>
                <c:pt idx="1215">
                  <c:v>93.269997000000004</c:v>
                </c:pt>
                <c:pt idx="1216">
                  <c:v>92.93</c:v>
                </c:pt>
                <c:pt idx="1217">
                  <c:v>94.120002999999997</c:v>
                </c:pt>
                <c:pt idx="1218">
                  <c:v>93.919998000000007</c:v>
                </c:pt>
                <c:pt idx="1219">
                  <c:v>91.230002999999996</c:v>
                </c:pt>
                <c:pt idx="1220">
                  <c:v>90.080001999999993</c:v>
                </c:pt>
                <c:pt idx="1221">
                  <c:v>87.860000999999997</c:v>
                </c:pt>
                <c:pt idx="1222">
                  <c:v>88.599997999999999</c:v>
                </c:pt>
                <c:pt idx="1223">
                  <c:v>88.839995999999999</c:v>
                </c:pt>
                <c:pt idx="1224">
                  <c:v>91.160004000000001</c:v>
                </c:pt>
                <c:pt idx="1225">
                  <c:v>89.559997999999993</c:v>
                </c:pt>
                <c:pt idx="1226">
                  <c:v>87.040001000000004</c:v>
                </c:pt>
                <c:pt idx="1227">
                  <c:v>87.839995999999999</c:v>
                </c:pt>
                <c:pt idx="1228">
                  <c:v>82.730002999999996</c:v>
                </c:pt>
                <c:pt idx="1229">
                  <c:v>80.569999999999993</c:v>
                </c:pt>
                <c:pt idx="1230">
                  <c:v>80.800003000000004</c:v>
                </c:pt>
                <c:pt idx="1231">
                  <c:v>82.089995999999999</c:v>
                </c:pt>
                <c:pt idx="1232">
                  <c:v>82.260002</c:v>
                </c:pt>
                <c:pt idx="1233">
                  <c:v>84.529999000000004</c:v>
                </c:pt>
                <c:pt idx="1234">
                  <c:v>85.339995999999999</c:v>
                </c:pt>
                <c:pt idx="1235">
                  <c:v>81.319999999999993</c:v>
                </c:pt>
                <c:pt idx="1236">
                  <c:v>83.080001999999993</c:v>
                </c:pt>
                <c:pt idx="1237">
                  <c:v>82.669998000000007</c:v>
                </c:pt>
                <c:pt idx="1238">
                  <c:v>85.169998000000007</c:v>
                </c:pt>
                <c:pt idx="1239">
                  <c:v>85.540001000000004</c:v>
                </c:pt>
                <c:pt idx="1240">
                  <c:v>84.870002999999997</c:v>
                </c:pt>
                <c:pt idx="1241">
                  <c:v>82.489998</c:v>
                </c:pt>
                <c:pt idx="1242">
                  <c:v>84.529999000000004</c:v>
                </c:pt>
                <c:pt idx="1243">
                  <c:v>88.190002000000007</c:v>
                </c:pt>
                <c:pt idx="1244">
                  <c:v>88.220000999999996</c:v>
                </c:pt>
                <c:pt idx="1245">
                  <c:v>91.279999000000004</c:v>
                </c:pt>
                <c:pt idx="1246">
                  <c:v>94.010002</c:v>
                </c:pt>
                <c:pt idx="1247">
                  <c:v>95.050003000000004</c:v>
                </c:pt>
                <c:pt idx="1248">
                  <c:v>96.610000999999997</c:v>
                </c:pt>
                <c:pt idx="1249">
                  <c:v>98.279999000000004</c:v>
                </c:pt>
                <c:pt idx="1250">
                  <c:v>96.400002000000001</c:v>
                </c:pt>
                <c:pt idx="1251">
                  <c:v>95.260002</c:v>
                </c:pt>
                <c:pt idx="1252">
                  <c:v>93.419998000000007</c:v>
                </c:pt>
                <c:pt idx="1253">
                  <c:v>91.339995999999999</c:v>
                </c:pt>
                <c:pt idx="1254">
                  <c:v>91.300003000000004</c:v>
                </c:pt>
                <c:pt idx="1255">
                  <c:v>91.779999000000004</c:v>
                </c:pt>
                <c:pt idx="1256">
                  <c:v>90.839995999999999</c:v>
                </c:pt>
                <c:pt idx="1257">
                  <c:v>92.019997000000004</c:v>
                </c:pt>
                <c:pt idx="1258">
                  <c:v>90.830001999999993</c:v>
                </c:pt>
                <c:pt idx="1259">
                  <c:v>91.879997000000003</c:v>
                </c:pt>
                <c:pt idx="1260">
                  <c:v>92.629997000000003</c:v>
                </c:pt>
                <c:pt idx="1261">
                  <c:v>90.879997000000003</c:v>
                </c:pt>
                <c:pt idx="1262">
                  <c:v>88.599997999999999</c:v>
                </c:pt>
                <c:pt idx="1263">
                  <c:v>89.190002000000007</c:v>
                </c:pt>
                <c:pt idx="1264">
                  <c:v>88.059997999999993</c:v>
                </c:pt>
                <c:pt idx="1265">
                  <c:v>89.019997000000004</c:v>
                </c:pt>
                <c:pt idx="1266">
                  <c:v>86.629997000000003</c:v>
                </c:pt>
                <c:pt idx="1267">
                  <c:v>88.510002</c:v>
                </c:pt>
                <c:pt idx="1268">
                  <c:v>88.029999000000004</c:v>
                </c:pt>
                <c:pt idx="1269">
                  <c:v>91.879997000000003</c:v>
                </c:pt>
                <c:pt idx="1270">
                  <c:v>90.260002</c:v>
                </c:pt>
              </c:numCache>
            </c:numRef>
          </c:val>
          <c:smooth val="0"/>
          <c:extLst>
            <c:ext xmlns:c16="http://schemas.microsoft.com/office/drawing/2014/chart" uri="{C3380CC4-5D6E-409C-BE32-E72D297353CC}">
              <c16:uniqueId val="{00000000-5FB7-1640-8BD2-00AE1301396A}"/>
            </c:ext>
          </c:extLst>
        </c:ser>
        <c:dLbls>
          <c:showLegendKey val="0"/>
          <c:showVal val="0"/>
          <c:showCatName val="0"/>
          <c:showSerName val="0"/>
          <c:showPercent val="0"/>
          <c:showBubbleSize val="0"/>
        </c:dLbls>
        <c:marker val="1"/>
        <c:smooth val="0"/>
        <c:axId val="1716880287"/>
        <c:axId val="1745566367"/>
      </c:lineChart>
      <c:lineChart>
        <c:grouping val="standard"/>
        <c:varyColors val="0"/>
        <c:ser>
          <c:idx val="1"/>
          <c:order val="1"/>
          <c:tx>
            <c:strRef>
              <c:f>'Exhibit 1'!$T$6</c:f>
              <c:strCache>
                <c:ptCount val="1"/>
                <c:pt idx="0">
                  <c:v>S&amp;P 500</c:v>
                </c:pt>
              </c:strCache>
            </c:strRef>
          </c:tx>
          <c:spPr>
            <a:ln w="28575" cap="rnd">
              <a:solidFill>
                <a:schemeClr val="tx1"/>
              </a:solidFill>
              <a:prstDash val="sysDot"/>
              <a:round/>
            </a:ln>
            <a:effectLst/>
          </c:spPr>
          <c:marker>
            <c:symbol val="none"/>
          </c:marker>
          <c:cat>
            <c:numRef>
              <c:f>'Exhibit 1'!$R$7:$R$1277</c:f>
              <c:numCache>
                <c:formatCode>[$-409]mmm\-yy;@</c:formatCode>
                <c:ptCount val="1271"/>
                <c:pt idx="0">
                  <c:v>41912</c:v>
                </c:pt>
                <c:pt idx="1">
                  <c:v>41913</c:v>
                </c:pt>
                <c:pt idx="2">
                  <c:v>41914</c:v>
                </c:pt>
                <c:pt idx="3">
                  <c:v>41915</c:v>
                </c:pt>
                <c:pt idx="4">
                  <c:v>41918</c:v>
                </c:pt>
                <c:pt idx="5">
                  <c:v>41919</c:v>
                </c:pt>
                <c:pt idx="6">
                  <c:v>41920</c:v>
                </c:pt>
                <c:pt idx="7">
                  <c:v>41921</c:v>
                </c:pt>
                <c:pt idx="8">
                  <c:v>41922</c:v>
                </c:pt>
                <c:pt idx="9">
                  <c:v>41925</c:v>
                </c:pt>
                <c:pt idx="10">
                  <c:v>41926</c:v>
                </c:pt>
                <c:pt idx="11">
                  <c:v>41927</c:v>
                </c:pt>
                <c:pt idx="12">
                  <c:v>41928</c:v>
                </c:pt>
                <c:pt idx="13">
                  <c:v>41929</c:v>
                </c:pt>
                <c:pt idx="14">
                  <c:v>41932</c:v>
                </c:pt>
                <c:pt idx="15">
                  <c:v>41933</c:v>
                </c:pt>
                <c:pt idx="16">
                  <c:v>41934</c:v>
                </c:pt>
                <c:pt idx="17">
                  <c:v>41935</c:v>
                </c:pt>
                <c:pt idx="18">
                  <c:v>41936</c:v>
                </c:pt>
                <c:pt idx="19">
                  <c:v>41939</c:v>
                </c:pt>
                <c:pt idx="20">
                  <c:v>41940</c:v>
                </c:pt>
                <c:pt idx="22">
                  <c:v>41941</c:v>
                </c:pt>
                <c:pt idx="24">
                  <c:v>41942</c:v>
                </c:pt>
                <c:pt idx="25">
                  <c:v>41943</c:v>
                </c:pt>
                <c:pt idx="26">
                  <c:v>41946</c:v>
                </c:pt>
                <c:pt idx="27">
                  <c:v>41947</c:v>
                </c:pt>
                <c:pt idx="28">
                  <c:v>41948</c:v>
                </c:pt>
                <c:pt idx="29">
                  <c:v>41949</c:v>
                </c:pt>
                <c:pt idx="30">
                  <c:v>41950</c:v>
                </c:pt>
                <c:pt idx="31">
                  <c:v>41953</c:v>
                </c:pt>
                <c:pt idx="32">
                  <c:v>41954</c:v>
                </c:pt>
                <c:pt idx="33">
                  <c:v>41955</c:v>
                </c:pt>
                <c:pt idx="34">
                  <c:v>41956</c:v>
                </c:pt>
                <c:pt idx="35">
                  <c:v>41957</c:v>
                </c:pt>
                <c:pt idx="36">
                  <c:v>41960</c:v>
                </c:pt>
                <c:pt idx="37">
                  <c:v>41961</c:v>
                </c:pt>
                <c:pt idx="38">
                  <c:v>41962</c:v>
                </c:pt>
                <c:pt idx="39">
                  <c:v>41963</c:v>
                </c:pt>
                <c:pt idx="40">
                  <c:v>41964</c:v>
                </c:pt>
                <c:pt idx="41">
                  <c:v>41967</c:v>
                </c:pt>
                <c:pt idx="42">
                  <c:v>41968</c:v>
                </c:pt>
                <c:pt idx="43">
                  <c:v>41969</c:v>
                </c:pt>
                <c:pt idx="44">
                  <c:v>41971</c:v>
                </c:pt>
                <c:pt idx="45">
                  <c:v>41974</c:v>
                </c:pt>
                <c:pt idx="46">
                  <c:v>41975</c:v>
                </c:pt>
                <c:pt idx="47">
                  <c:v>41976</c:v>
                </c:pt>
                <c:pt idx="48">
                  <c:v>41977</c:v>
                </c:pt>
                <c:pt idx="49">
                  <c:v>41978</c:v>
                </c:pt>
                <c:pt idx="50">
                  <c:v>41981</c:v>
                </c:pt>
                <c:pt idx="51">
                  <c:v>41982</c:v>
                </c:pt>
                <c:pt idx="52">
                  <c:v>41983</c:v>
                </c:pt>
                <c:pt idx="53">
                  <c:v>41984</c:v>
                </c:pt>
                <c:pt idx="54">
                  <c:v>41985</c:v>
                </c:pt>
                <c:pt idx="55">
                  <c:v>41988</c:v>
                </c:pt>
                <c:pt idx="56">
                  <c:v>41989</c:v>
                </c:pt>
                <c:pt idx="57">
                  <c:v>41990</c:v>
                </c:pt>
                <c:pt idx="58">
                  <c:v>41991</c:v>
                </c:pt>
                <c:pt idx="59">
                  <c:v>41992</c:v>
                </c:pt>
                <c:pt idx="60">
                  <c:v>41995</c:v>
                </c:pt>
                <c:pt idx="61">
                  <c:v>41996</c:v>
                </c:pt>
                <c:pt idx="62">
                  <c:v>41997</c:v>
                </c:pt>
                <c:pt idx="63">
                  <c:v>41999</c:v>
                </c:pt>
                <c:pt idx="64">
                  <c:v>42002</c:v>
                </c:pt>
                <c:pt idx="65">
                  <c:v>42003</c:v>
                </c:pt>
                <c:pt idx="66">
                  <c:v>42004</c:v>
                </c:pt>
                <c:pt idx="67">
                  <c:v>42006</c:v>
                </c:pt>
                <c:pt idx="68">
                  <c:v>42009</c:v>
                </c:pt>
                <c:pt idx="69">
                  <c:v>42010</c:v>
                </c:pt>
                <c:pt idx="70">
                  <c:v>42011</c:v>
                </c:pt>
                <c:pt idx="71">
                  <c:v>42012</c:v>
                </c:pt>
                <c:pt idx="72">
                  <c:v>42013</c:v>
                </c:pt>
                <c:pt idx="73">
                  <c:v>42016</c:v>
                </c:pt>
                <c:pt idx="74">
                  <c:v>42017</c:v>
                </c:pt>
                <c:pt idx="75">
                  <c:v>42018</c:v>
                </c:pt>
                <c:pt idx="76">
                  <c:v>42019</c:v>
                </c:pt>
                <c:pt idx="77">
                  <c:v>42020</c:v>
                </c:pt>
                <c:pt idx="78">
                  <c:v>42024</c:v>
                </c:pt>
                <c:pt idx="79">
                  <c:v>42025</c:v>
                </c:pt>
                <c:pt idx="80">
                  <c:v>42026</c:v>
                </c:pt>
                <c:pt idx="81">
                  <c:v>42027</c:v>
                </c:pt>
                <c:pt idx="82">
                  <c:v>42030</c:v>
                </c:pt>
                <c:pt idx="83">
                  <c:v>42031</c:v>
                </c:pt>
                <c:pt idx="84">
                  <c:v>42032</c:v>
                </c:pt>
                <c:pt idx="85">
                  <c:v>42033</c:v>
                </c:pt>
                <c:pt idx="86">
                  <c:v>42034</c:v>
                </c:pt>
                <c:pt idx="87">
                  <c:v>42037</c:v>
                </c:pt>
                <c:pt idx="88">
                  <c:v>42038</c:v>
                </c:pt>
                <c:pt idx="89">
                  <c:v>42039</c:v>
                </c:pt>
                <c:pt idx="90">
                  <c:v>42040</c:v>
                </c:pt>
                <c:pt idx="91">
                  <c:v>42041</c:v>
                </c:pt>
                <c:pt idx="92">
                  <c:v>42044</c:v>
                </c:pt>
                <c:pt idx="93">
                  <c:v>42045</c:v>
                </c:pt>
                <c:pt idx="94">
                  <c:v>42046</c:v>
                </c:pt>
                <c:pt idx="95">
                  <c:v>42047</c:v>
                </c:pt>
                <c:pt idx="96">
                  <c:v>42048</c:v>
                </c:pt>
                <c:pt idx="97">
                  <c:v>42052</c:v>
                </c:pt>
                <c:pt idx="98">
                  <c:v>42053</c:v>
                </c:pt>
                <c:pt idx="99">
                  <c:v>42054</c:v>
                </c:pt>
                <c:pt idx="100">
                  <c:v>42055</c:v>
                </c:pt>
                <c:pt idx="101">
                  <c:v>42058</c:v>
                </c:pt>
                <c:pt idx="102">
                  <c:v>42059</c:v>
                </c:pt>
                <c:pt idx="103">
                  <c:v>42060</c:v>
                </c:pt>
                <c:pt idx="104">
                  <c:v>42061</c:v>
                </c:pt>
                <c:pt idx="105">
                  <c:v>42062</c:v>
                </c:pt>
                <c:pt idx="106">
                  <c:v>42065</c:v>
                </c:pt>
                <c:pt idx="107">
                  <c:v>42066</c:v>
                </c:pt>
                <c:pt idx="108">
                  <c:v>42067</c:v>
                </c:pt>
                <c:pt idx="109">
                  <c:v>42068</c:v>
                </c:pt>
                <c:pt idx="110">
                  <c:v>42069</c:v>
                </c:pt>
                <c:pt idx="111">
                  <c:v>42072</c:v>
                </c:pt>
                <c:pt idx="112">
                  <c:v>42073</c:v>
                </c:pt>
                <c:pt idx="113">
                  <c:v>42074</c:v>
                </c:pt>
                <c:pt idx="114">
                  <c:v>42075</c:v>
                </c:pt>
                <c:pt idx="115">
                  <c:v>42076</c:v>
                </c:pt>
                <c:pt idx="116">
                  <c:v>42079</c:v>
                </c:pt>
                <c:pt idx="117">
                  <c:v>42080</c:v>
                </c:pt>
                <c:pt idx="118">
                  <c:v>42081</c:v>
                </c:pt>
                <c:pt idx="119">
                  <c:v>42082</c:v>
                </c:pt>
                <c:pt idx="120">
                  <c:v>42083</c:v>
                </c:pt>
                <c:pt idx="121">
                  <c:v>42086</c:v>
                </c:pt>
                <c:pt idx="122">
                  <c:v>42087</c:v>
                </c:pt>
                <c:pt idx="123">
                  <c:v>42088</c:v>
                </c:pt>
                <c:pt idx="124">
                  <c:v>42089</c:v>
                </c:pt>
                <c:pt idx="125">
                  <c:v>42090</c:v>
                </c:pt>
                <c:pt idx="126">
                  <c:v>42093</c:v>
                </c:pt>
                <c:pt idx="127">
                  <c:v>42094</c:v>
                </c:pt>
                <c:pt idx="128">
                  <c:v>42095</c:v>
                </c:pt>
                <c:pt idx="129">
                  <c:v>42096</c:v>
                </c:pt>
                <c:pt idx="130">
                  <c:v>42100</c:v>
                </c:pt>
                <c:pt idx="131">
                  <c:v>42101</c:v>
                </c:pt>
                <c:pt idx="132">
                  <c:v>42102</c:v>
                </c:pt>
                <c:pt idx="133">
                  <c:v>42103</c:v>
                </c:pt>
                <c:pt idx="134">
                  <c:v>42104</c:v>
                </c:pt>
                <c:pt idx="135">
                  <c:v>42107</c:v>
                </c:pt>
                <c:pt idx="136">
                  <c:v>42108</c:v>
                </c:pt>
                <c:pt idx="137">
                  <c:v>42109</c:v>
                </c:pt>
                <c:pt idx="138">
                  <c:v>42110</c:v>
                </c:pt>
                <c:pt idx="139">
                  <c:v>42111</c:v>
                </c:pt>
                <c:pt idx="140">
                  <c:v>42114</c:v>
                </c:pt>
                <c:pt idx="141">
                  <c:v>42115</c:v>
                </c:pt>
                <c:pt idx="142">
                  <c:v>42116</c:v>
                </c:pt>
                <c:pt idx="143">
                  <c:v>42117</c:v>
                </c:pt>
                <c:pt idx="144">
                  <c:v>42118</c:v>
                </c:pt>
                <c:pt idx="145">
                  <c:v>42121</c:v>
                </c:pt>
                <c:pt idx="146">
                  <c:v>42122</c:v>
                </c:pt>
                <c:pt idx="147">
                  <c:v>42123</c:v>
                </c:pt>
                <c:pt idx="148">
                  <c:v>42124</c:v>
                </c:pt>
                <c:pt idx="149">
                  <c:v>42125</c:v>
                </c:pt>
                <c:pt idx="150">
                  <c:v>42128</c:v>
                </c:pt>
                <c:pt idx="151">
                  <c:v>42129</c:v>
                </c:pt>
                <c:pt idx="152">
                  <c:v>42130</c:v>
                </c:pt>
                <c:pt idx="153">
                  <c:v>42131</c:v>
                </c:pt>
                <c:pt idx="154">
                  <c:v>42132</c:v>
                </c:pt>
                <c:pt idx="155">
                  <c:v>42135</c:v>
                </c:pt>
                <c:pt idx="156">
                  <c:v>42136</c:v>
                </c:pt>
                <c:pt idx="157">
                  <c:v>42137</c:v>
                </c:pt>
                <c:pt idx="158">
                  <c:v>42138</c:v>
                </c:pt>
                <c:pt idx="159">
                  <c:v>42139</c:v>
                </c:pt>
                <c:pt idx="160">
                  <c:v>42142</c:v>
                </c:pt>
                <c:pt idx="161">
                  <c:v>42143</c:v>
                </c:pt>
                <c:pt idx="162">
                  <c:v>42144</c:v>
                </c:pt>
                <c:pt idx="163">
                  <c:v>42145</c:v>
                </c:pt>
                <c:pt idx="164">
                  <c:v>42146</c:v>
                </c:pt>
                <c:pt idx="165">
                  <c:v>42150</c:v>
                </c:pt>
                <c:pt idx="166">
                  <c:v>42151</c:v>
                </c:pt>
                <c:pt idx="167">
                  <c:v>42152</c:v>
                </c:pt>
                <c:pt idx="168">
                  <c:v>42153</c:v>
                </c:pt>
                <c:pt idx="169">
                  <c:v>42156</c:v>
                </c:pt>
                <c:pt idx="170">
                  <c:v>42157</c:v>
                </c:pt>
                <c:pt idx="171">
                  <c:v>42158</c:v>
                </c:pt>
                <c:pt idx="172">
                  <c:v>42159</c:v>
                </c:pt>
                <c:pt idx="173">
                  <c:v>42160</c:v>
                </c:pt>
                <c:pt idx="174">
                  <c:v>42163</c:v>
                </c:pt>
                <c:pt idx="175">
                  <c:v>42164</c:v>
                </c:pt>
                <c:pt idx="176">
                  <c:v>42165</c:v>
                </c:pt>
                <c:pt idx="177">
                  <c:v>42166</c:v>
                </c:pt>
                <c:pt idx="178">
                  <c:v>42167</c:v>
                </c:pt>
                <c:pt idx="179">
                  <c:v>42170</c:v>
                </c:pt>
                <c:pt idx="180">
                  <c:v>42171</c:v>
                </c:pt>
                <c:pt idx="181">
                  <c:v>42172</c:v>
                </c:pt>
                <c:pt idx="182">
                  <c:v>42173</c:v>
                </c:pt>
                <c:pt idx="183">
                  <c:v>42174</c:v>
                </c:pt>
                <c:pt idx="184">
                  <c:v>42177</c:v>
                </c:pt>
                <c:pt idx="185">
                  <c:v>42178</c:v>
                </c:pt>
                <c:pt idx="186">
                  <c:v>42179</c:v>
                </c:pt>
                <c:pt idx="187">
                  <c:v>42180</c:v>
                </c:pt>
                <c:pt idx="188">
                  <c:v>42181</c:v>
                </c:pt>
                <c:pt idx="189">
                  <c:v>42184</c:v>
                </c:pt>
                <c:pt idx="190">
                  <c:v>42185</c:v>
                </c:pt>
                <c:pt idx="191">
                  <c:v>42186</c:v>
                </c:pt>
                <c:pt idx="192">
                  <c:v>42187</c:v>
                </c:pt>
                <c:pt idx="193">
                  <c:v>42191</c:v>
                </c:pt>
                <c:pt idx="194">
                  <c:v>42192</c:v>
                </c:pt>
                <c:pt idx="195">
                  <c:v>42193</c:v>
                </c:pt>
                <c:pt idx="196">
                  <c:v>42194</c:v>
                </c:pt>
                <c:pt idx="197">
                  <c:v>42195</c:v>
                </c:pt>
                <c:pt idx="198">
                  <c:v>42198</c:v>
                </c:pt>
                <c:pt idx="199">
                  <c:v>42199</c:v>
                </c:pt>
                <c:pt idx="200">
                  <c:v>42200</c:v>
                </c:pt>
                <c:pt idx="201">
                  <c:v>42201</c:v>
                </c:pt>
                <c:pt idx="202">
                  <c:v>42202</c:v>
                </c:pt>
                <c:pt idx="203">
                  <c:v>42205</c:v>
                </c:pt>
                <c:pt idx="204">
                  <c:v>42206</c:v>
                </c:pt>
                <c:pt idx="205">
                  <c:v>42207</c:v>
                </c:pt>
                <c:pt idx="206">
                  <c:v>42208</c:v>
                </c:pt>
                <c:pt idx="207">
                  <c:v>42209</c:v>
                </c:pt>
                <c:pt idx="208">
                  <c:v>42212</c:v>
                </c:pt>
                <c:pt idx="209">
                  <c:v>42213</c:v>
                </c:pt>
                <c:pt idx="210">
                  <c:v>42214</c:v>
                </c:pt>
                <c:pt idx="211">
                  <c:v>42215</c:v>
                </c:pt>
                <c:pt idx="212">
                  <c:v>42216</c:v>
                </c:pt>
                <c:pt idx="213">
                  <c:v>42219</c:v>
                </c:pt>
                <c:pt idx="214">
                  <c:v>42220</c:v>
                </c:pt>
                <c:pt idx="215">
                  <c:v>42221</c:v>
                </c:pt>
                <c:pt idx="216">
                  <c:v>42222</c:v>
                </c:pt>
                <c:pt idx="217">
                  <c:v>42223</c:v>
                </c:pt>
                <c:pt idx="218">
                  <c:v>42226</c:v>
                </c:pt>
                <c:pt idx="219">
                  <c:v>42227</c:v>
                </c:pt>
                <c:pt idx="220">
                  <c:v>42228</c:v>
                </c:pt>
                <c:pt idx="221">
                  <c:v>42229</c:v>
                </c:pt>
                <c:pt idx="222">
                  <c:v>42230</c:v>
                </c:pt>
                <c:pt idx="223">
                  <c:v>42233</c:v>
                </c:pt>
                <c:pt idx="224">
                  <c:v>42234</c:v>
                </c:pt>
                <c:pt idx="225">
                  <c:v>42235</c:v>
                </c:pt>
                <c:pt idx="226">
                  <c:v>42236</c:v>
                </c:pt>
                <c:pt idx="227">
                  <c:v>42237</c:v>
                </c:pt>
                <c:pt idx="228">
                  <c:v>42240</c:v>
                </c:pt>
                <c:pt idx="229">
                  <c:v>42241</c:v>
                </c:pt>
                <c:pt idx="230">
                  <c:v>42242</c:v>
                </c:pt>
                <c:pt idx="231">
                  <c:v>42243</c:v>
                </c:pt>
                <c:pt idx="232">
                  <c:v>42244</c:v>
                </c:pt>
                <c:pt idx="233">
                  <c:v>42247</c:v>
                </c:pt>
                <c:pt idx="234">
                  <c:v>42248</c:v>
                </c:pt>
                <c:pt idx="235">
                  <c:v>42249</c:v>
                </c:pt>
                <c:pt idx="236">
                  <c:v>42250</c:v>
                </c:pt>
                <c:pt idx="237">
                  <c:v>42251</c:v>
                </c:pt>
                <c:pt idx="238">
                  <c:v>42255</c:v>
                </c:pt>
                <c:pt idx="239">
                  <c:v>42256</c:v>
                </c:pt>
                <c:pt idx="240">
                  <c:v>42257</c:v>
                </c:pt>
                <c:pt idx="241">
                  <c:v>42258</c:v>
                </c:pt>
                <c:pt idx="242">
                  <c:v>42261</c:v>
                </c:pt>
                <c:pt idx="243">
                  <c:v>42262</c:v>
                </c:pt>
                <c:pt idx="244">
                  <c:v>42263</c:v>
                </c:pt>
                <c:pt idx="245">
                  <c:v>42264</c:v>
                </c:pt>
                <c:pt idx="246">
                  <c:v>42265</c:v>
                </c:pt>
                <c:pt idx="247">
                  <c:v>42268</c:v>
                </c:pt>
                <c:pt idx="248">
                  <c:v>42269</c:v>
                </c:pt>
                <c:pt idx="249">
                  <c:v>42270</c:v>
                </c:pt>
                <c:pt idx="250">
                  <c:v>42271</c:v>
                </c:pt>
                <c:pt idx="251">
                  <c:v>42272</c:v>
                </c:pt>
                <c:pt idx="252">
                  <c:v>42275</c:v>
                </c:pt>
                <c:pt idx="253">
                  <c:v>42276</c:v>
                </c:pt>
                <c:pt idx="254">
                  <c:v>42277</c:v>
                </c:pt>
                <c:pt idx="255">
                  <c:v>42278</c:v>
                </c:pt>
                <c:pt idx="256">
                  <c:v>42279</c:v>
                </c:pt>
                <c:pt idx="257">
                  <c:v>42282</c:v>
                </c:pt>
                <c:pt idx="258">
                  <c:v>42283</c:v>
                </c:pt>
                <c:pt idx="259">
                  <c:v>42284</c:v>
                </c:pt>
                <c:pt idx="260">
                  <c:v>42285</c:v>
                </c:pt>
                <c:pt idx="261">
                  <c:v>42286</c:v>
                </c:pt>
                <c:pt idx="262">
                  <c:v>42289</c:v>
                </c:pt>
                <c:pt idx="263">
                  <c:v>42290</c:v>
                </c:pt>
                <c:pt idx="264">
                  <c:v>42291</c:v>
                </c:pt>
                <c:pt idx="265">
                  <c:v>42292</c:v>
                </c:pt>
                <c:pt idx="266">
                  <c:v>42293</c:v>
                </c:pt>
                <c:pt idx="267">
                  <c:v>42296</c:v>
                </c:pt>
                <c:pt idx="268">
                  <c:v>42297</c:v>
                </c:pt>
                <c:pt idx="269">
                  <c:v>42298</c:v>
                </c:pt>
                <c:pt idx="270">
                  <c:v>42299</c:v>
                </c:pt>
                <c:pt idx="271">
                  <c:v>42300</c:v>
                </c:pt>
                <c:pt idx="272">
                  <c:v>42303</c:v>
                </c:pt>
                <c:pt idx="273">
                  <c:v>42304</c:v>
                </c:pt>
                <c:pt idx="274">
                  <c:v>42305</c:v>
                </c:pt>
                <c:pt idx="275">
                  <c:v>42306</c:v>
                </c:pt>
                <c:pt idx="276">
                  <c:v>42307</c:v>
                </c:pt>
                <c:pt idx="277">
                  <c:v>42310</c:v>
                </c:pt>
                <c:pt idx="278">
                  <c:v>42311</c:v>
                </c:pt>
                <c:pt idx="279">
                  <c:v>42312</c:v>
                </c:pt>
                <c:pt idx="280">
                  <c:v>42313</c:v>
                </c:pt>
                <c:pt idx="281">
                  <c:v>42314</c:v>
                </c:pt>
                <c:pt idx="282">
                  <c:v>42317</c:v>
                </c:pt>
                <c:pt idx="283">
                  <c:v>42318</c:v>
                </c:pt>
                <c:pt idx="284">
                  <c:v>42319</c:v>
                </c:pt>
                <c:pt idx="285">
                  <c:v>42320</c:v>
                </c:pt>
                <c:pt idx="286">
                  <c:v>42321</c:v>
                </c:pt>
                <c:pt idx="287">
                  <c:v>42324</c:v>
                </c:pt>
                <c:pt idx="288">
                  <c:v>42325</c:v>
                </c:pt>
                <c:pt idx="289">
                  <c:v>42326</c:v>
                </c:pt>
                <c:pt idx="290">
                  <c:v>42327</c:v>
                </c:pt>
                <c:pt idx="291">
                  <c:v>42328</c:v>
                </c:pt>
                <c:pt idx="292">
                  <c:v>42331</c:v>
                </c:pt>
                <c:pt idx="293">
                  <c:v>42332</c:v>
                </c:pt>
                <c:pt idx="294">
                  <c:v>42333</c:v>
                </c:pt>
                <c:pt idx="295">
                  <c:v>42335</c:v>
                </c:pt>
                <c:pt idx="296">
                  <c:v>42338</c:v>
                </c:pt>
                <c:pt idx="297">
                  <c:v>42339</c:v>
                </c:pt>
                <c:pt idx="298">
                  <c:v>42340</c:v>
                </c:pt>
                <c:pt idx="299">
                  <c:v>42341</c:v>
                </c:pt>
                <c:pt idx="300">
                  <c:v>42342</c:v>
                </c:pt>
                <c:pt idx="301">
                  <c:v>42345</c:v>
                </c:pt>
                <c:pt idx="302">
                  <c:v>42346</c:v>
                </c:pt>
                <c:pt idx="303">
                  <c:v>42347</c:v>
                </c:pt>
                <c:pt idx="304">
                  <c:v>42348</c:v>
                </c:pt>
                <c:pt idx="305">
                  <c:v>42349</c:v>
                </c:pt>
                <c:pt idx="306">
                  <c:v>42352</c:v>
                </c:pt>
                <c:pt idx="307">
                  <c:v>42353</c:v>
                </c:pt>
                <c:pt idx="308">
                  <c:v>42354</c:v>
                </c:pt>
                <c:pt idx="309">
                  <c:v>42355</c:v>
                </c:pt>
                <c:pt idx="310">
                  <c:v>42356</c:v>
                </c:pt>
                <c:pt idx="311">
                  <c:v>42359</c:v>
                </c:pt>
                <c:pt idx="312">
                  <c:v>42360</c:v>
                </c:pt>
                <c:pt idx="313">
                  <c:v>42361</c:v>
                </c:pt>
                <c:pt idx="314">
                  <c:v>42362</c:v>
                </c:pt>
                <c:pt idx="315">
                  <c:v>42366</c:v>
                </c:pt>
                <c:pt idx="316">
                  <c:v>42367</c:v>
                </c:pt>
                <c:pt idx="317">
                  <c:v>42368</c:v>
                </c:pt>
                <c:pt idx="318">
                  <c:v>42369</c:v>
                </c:pt>
                <c:pt idx="319">
                  <c:v>42373</c:v>
                </c:pt>
                <c:pt idx="320">
                  <c:v>42374</c:v>
                </c:pt>
                <c:pt idx="321">
                  <c:v>42375</c:v>
                </c:pt>
                <c:pt idx="322">
                  <c:v>42376</c:v>
                </c:pt>
                <c:pt idx="323">
                  <c:v>42377</c:v>
                </c:pt>
                <c:pt idx="324">
                  <c:v>42380</c:v>
                </c:pt>
                <c:pt idx="325">
                  <c:v>42381</c:v>
                </c:pt>
                <c:pt idx="326">
                  <c:v>42382</c:v>
                </c:pt>
                <c:pt idx="327">
                  <c:v>42383</c:v>
                </c:pt>
                <c:pt idx="328">
                  <c:v>42384</c:v>
                </c:pt>
                <c:pt idx="329">
                  <c:v>42388</c:v>
                </c:pt>
                <c:pt idx="330">
                  <c:v>42389</c:v>
                </c:pt>
                <c:pt idx="331">
                  <c:v>42390</c:v>
                </c:pt>
                <c:pt idx="332">
                  <c:v>42391</c:v>
                </c:pt>
                <c:pt idx="333">
                  <c:v>42394</c:v>
                </c:pt>
                <c:pt idx="334">
                  <c:v>42395</c:v>
                </c:pt>
                <c:pt idx="335">
                  <c:v>42396</c:v>
                </c:pt>
                <c:pt idx="336">
                  <c:v>42397</c:v>
                </c:pt>
                <c:pt idx="337">
                  <c:v>42398</c:v>
                </c:pt>
                <c:pt idx="338">
                  <c:v>42401</c:v>
                </c:pt>
                <c:pt idx="339">
                  <c:v>42402</c:v>
                </c:pt>
                <c:pt idx="340">
                  <c:v>42403</c:v>
                </c:pt>
                <c:pt idx="341">
                  <c:v>42404</c:v>
                </c:pt>
                <c:pt idx="342">
                  <c:v>42405</c:v>
                </c:pt>
                <c:pt idx="343">
                  <c:v>42408</c:v>
                </c:pt>
                <c:pt idx="344">
                  <c:v>42409</c:v>
                </c:pt>
                <c:pt idx="345">
                  <c:v>42410</c:v>
                </c:pt>
                <c:pt idx="346">
                  <c:v>42411</c:v>
                </c:pt>
                <c:pt idx="347">
                  <c:v>42412</c:v>
                </c:pt>
                <c:pt idx="348">
                  <c:v>42416</c:v>
                </c:pt>
                <c:pt idx="349">
                  <c:v>42417</c:v>
                </c:pt>
                <c:pt idx="350">
                  <c:v>42418</c:v>
                </c:pt>
                <c:pt idx="351">
                  <c:v>42419</c:v>
                </c:pt>
                <c:pt idx="352">
                  <c:v>42422</c:v>
                </c:pt>
                <c:pt idx="353">
                  <c:v>42423</c:v>
                </c:pt>
                <c:pt idx="354">
                  <c:v>42424</c:v>
                </c:pt>
                <c:pt idx="355">
                  <c:v>42425</c:v>
                </c:pt>
                <c:pt idx="356">
                  <c:v>42426</c:v>
                </c:pt>
                <c:pt idx="357">
                  <c:v>42429</c:v>
                </c:pt>
                <c:pt idx="358">
                  <c:v>42430</c:v>
                </c:pt>
                <c:pt idx="359">
                  <c:v>42431</c:v>
                </c:pt>
                <c:pt idx="360">
                  <c:v>42432</c:v>
                </c:pt>
                <c:pt idx="361">
                  <c:v>42433</c:v>
                </c:pt>
                <c:pt idx="362">
                  <c:v>42436</c:v>
                </c:pt>
                <c:pt idx="363">
                  <c:v>42437</c:v>
                </c:pt>
                <c:pt idx="364">
                  <c:v>42438</c:v>
                </c:pt>
                <c:pt idx="365">
                  <c:v>42439</c:v>
                </c:pt>
                <c:pt idx="366">
                  <c:v>42440</c:v>
                </c:pt>
                <c:pt idx="367">
                  <c:v>42443</c:v>
                </c:pt>
                <c:pt idx="368">
                  <c:v>42444</c:v>
                </c:pt>
                <c:pt idx="369">
                  <c:v>42445</c:v>
                </c:pt>
                <c:pt idx="370">
                  <c:v>42446</c:v>
                </c:pt>
                <c:pt idx="371">
                  <c:v>42447</c:v>
                </c:pt>
                <c:pt idx="372">
                  <c:v>42450</c:v>
                </c:pt>
                <c:pt idx="373">
                  <c:v>42451</c:v>
                </c:pt>
                <c:pt idx="374">
                  <c:v>42452</c:v>
                </c:pt>
                <c:pt idx="375">
                  <c:v>42453</c:v>
                </c:pt>
                <c:pt idx="376">
                  <c:v>42457</c:v>
                </c:pt>
                <c:pt idx="377">
                  <c:v>42458</c:v>
                </c:pt>
                <c:pt idx="378">
                  <c:v>42459</c:v>
                </c:pt>
                <c:pt idx="379">
                  <c:v>42460</c:v>
                </c:pt>
                <c:pt idx="380">
                  <c:v>42461</c:v>
                </c:pt>
                <c:pt idx="381">
                  <c:v>42464</c:v>
                </c:pt>
                <c:pt idx="382">
                  <c:v>42465</c:v>
                </c:pt>
                <c:pt idx="383">
                  <c:v>42466</c:v>
                </c:pt>
                <c:pt idx="384">
                  <c:v>42467</c:v>
                </c:pt>
                <c:pt idx="385">
                  <c:v>42468</c:v>
                </c:pt>
                <c:pt idx="386">
                  <c:v>42471</c:v>
                </c:pt>
                <c:pt idx="387">
                  <c:v>42472</c:v>
                </c:pt>
                <c:pt idx="388">
                  <c:v>42473</c:v>
                </c:pt>
                <c:pt idx="389">
                  <c:v>42474</c:v>
                </c:pt>
                <c:pt idx="390">
                  <c:v>42475</c:v>
                </c:pt>
                <c:pt idx="391">
                  <c:v>42478</c:v>
                </c:pt>
                <c:pt idx="392">
                  <c:v>42479</c:v>
                </c:pt>
                <c:pt idx="393">
                  <c:v>42480</c:v>
                </c:pt>
                <c:pt idx="394">
                  <c:v>42481</c:v>
                </c:pt>
                <c:pt idx="395">
                  <c:v>42482</c:v>
                </c:pt>
                <c:pt idx="396">
                  <c:v>42485</c:v>
                </c:pt>
                <c:pt idx="397">
                  <c:v>42486</c:v>
                </c:pt>
                <c:pt idx="398">
                  <c:v>42487</c:v>
                </c:pt>
                <c:pt idx="399">
                  <c:v>42488</c:v>
                </c:pt>
                <c:pt idx="400">
                  <c:v>42489</c:v>
                </c:pt>
                <c:pt idx="401">
                  <c:v>42492</c:v>
                </c:pt>
                <c:pt idx="402">
                  <c:v>42493</c:v>
                </c:pt>
                <c:pt idx="403">
                  <c:v>42494</c:v>
                </c:pt>
                <c:pt idx="404">
                  <c:v>42495</c:v>
                </c:pt>
                <c:pt idx="405">
                  <c:v>42496</c:v>
                </c:pt>
                <c:pt idx="406">
                  <c:v>42499</c:v>
                </c:pt>
                <c:pt idx="407">
                  <c:v>42500</c:v>
                </c:pt>
                <c:pt idx="408">
                  <c:v>42501</c:v>
                </c:pt>
                <c:pt idx="409">
                  <c:v>42502</c:v>
                </c:pt>
                <c:pt idx="410">
                  <c:v>42503</c:v>
                </c:pt>
                <c:pt idx="411">
                  <c:v>42506</c:v>
                </c:pt>
                <c:pt idx="412">
                  <c:v>42507</c:v>
                </c:pt>
                <c:pt idx="413">
                  <c:v>42508</c:v>
                </c:pt>
                <c:pt idx="414">
                  <c:v>42509</c:v>
                </c:pt>
                <c:pt idx="415">
                  <c:v>42510</c:v>
                </c:pt>
                <c:pt idx="416">
                  <c:v>42513</c:v>
                </c:pt>
                <c:pt idx="417">
                  <c:v>42514</c:v>
                </c:pt>
                <c:pt idx="418">
                  <c:v>42515</c:v>
                </c:pt>
                <c:pt idx="419">
                  <c:v>42516</c:v>
                </c:pt>
                <c:pt idx="420">
                  <c:v>42517</c:v>
                </c:pt>
                <c:pt idx="421">
                  <c:v>42521</c:v>
                </c:pt>
                <c:pt idx="422">
                  <c:v>42522</c:v>
                </c:pt>
                <c:pt idx="423">
                  <c:v>42523</c:v>
                </c:pt>
                <c:pt idx="424">
                  <c:v>42524</c:v>
                </c:pt>
                <c:pt idx="425">
                  <c:v>42527</c:v>
                </c:pt>
                <c:pt idx="426">
                  <c:v>42528</c:v>
                </c:pt>
                <c:pt idx="427">
                  <c:v>42529</c:v>
                </c:pt>
                <c:pt idx="428">
                  <c:v>42530</c:v>
                </c:pt>
                <c:pt idx="429">
                  <c:v>42531</c:v>
                </c:pt>
                <c:pt idx="430">
                  <c:v>42534</c:v>
                </c:pt>
                <c:pt idx="431">
                  <c:v>42535</c:v>
                </c:pt>
                <c:pt idx="432">
                  <c:v>42536</c:v>
                </c:pt>
                <c:pt idx="433">
                  <c:v>42537</c:v>
                </c:pt>
                <c:pt idx="434">
                  <c:v>42538</c:v>
                </c:pt>
                <c:pt idx="435">
                  <c:v>42541</c:v>
                </c:pt>
                <c:pt idx="436">
                  <c:v>42542</c:v>
                </c:pt>
                <c:pt idx="437">
                  <c:v>42543</c:v>
                </c:pt>
                <c:pt idx="438">
                  <c:v>42544</c:v>
                </c:pt>
                <c:pt idx="439">
                  <c:v>42545</c:v>
                </c:pt>
                <c:pt idx="440">
                  <c:v>42548</c:v>
                </c:pt>
                <c:pt idx="441">
                  <c:v>42549</c:v>
                </c:pt>
                <c:pt idx="442">
                  <c:v>42550</c:v>
                </c:pt>
                <c:pt idx="443">
                  <c:v>42551</c:v>
                </c:pt>
                <c:pt idx="444">
                  <c:v>42552</c:v>
                </c:pt>
                <c:pt idx="445">
                  <c:v>42556</c:v>
                </c:pt>
                <c:pt idx="446">
                  <c:v>42557</c:v>
                </c:pt>
                <c:pt idx="447">
                  <c:v>42558</c:v>
                </c:pt>
                <c:pt idx="448">
                  <c:v>42559</c:v>
                </c:pt>
                <c:pt idx="449">
                  <c:v>42562</c:v>
                </c:pt>
                <c:pt idx="450">
                  <c:v>42563</c:v>
                </c:pt>
                <c:pt idx="451">
                  <c:v>42564</c:v>
                </c:pt>
                <c:pt idx="452">
                  <c:v>42565</c:v>
                </c:pt>
                <c:pt idx="453">
                  <c:v>42566</c:v>
                </c:pt>
                <c:pt idx="454">
                  <c:v>42569</c:v>
                </c:pt>
                <c:pt idx="455">
                  <c:v>42570</c:v>
                </c:pt>
                <c:pt idx="456">
                  <c:v>42571</c:v>
                </c:pt>
                <c:pt idx="457">
                  <c:v>42572</c:v>
                </c:pt>
                <c:pt idx="458">
                  <c:v>42573</c:v>
                </c:pt>
                <c:pt idx="459">
                  <c:v>42576</c:v>
                </c:pt>
                <c:pt idx="460">
                  <c:v>42577</c:v>
                </c:pt>
                <c:pt idx="461">
                  <c:v>42578</c:v>
                </c:pt>
                <c:pt idx="462">
                  <c:v>42579</c:v>
                </c:pt>
                <c:pt idx="463">
                  <c:v>42580</c:v>
                </c:pt>
                <c:pt idx="464">
                  <c:v>42583</c:v>
                </c:pt>
                <c:pt idx="465">
                  <c:v>42584</c:v>
                </c:pt>
                <c:pt idx="466">
                  <c:v>42585</c:v>
                </c:pt>
                <c:pt idx="467">
                  <c:v>42586</c:v>
                </c:pt>
                <c:pt idx="468">
                  <c:v>42587</c:v>
                </c:pt>
                <c:pt idx="469">
                  <c:v>42590</c:v>
                </c:pt>
                <c:pt idx="470">
                  <c:v>42591</c:v>
                </c:pt>
                <c:pt idx="471">
                  <c:v>42592</c:v>
                </c:pt>
                <c:pt idx="472">
                  <c:v>42593</c:v>
                </c:pt>
                <c:pt idx="473">
                  <c:v>42594</c:v>
                </c:pt>
                <c:pt idx="474">
                  <c:v>42597</c:v>
                </c:pt>
                <c:pt idx="475">
                  <c:v>42598</c:v>
                </c:pt>
                <c:pt idx="476">
                  <c:v>42599</c:v>
                </c:pt>
                <c:pt idx="477">
                  <c:v>42600</c:v>
                </c:pt>
                <c:pt idx="478">
                  <c:v>42601</c:v>
                </c:pt>
                <c:pt idx="479">
                  <c:v>42604</c:v>
                </c:pt>
                <c:pt idx="480">
                  <c:v>42605</c:v>
                </c:pt>
                <c:pt idx="481">
                  <c:v>42606</c:v>
                </c:pt>
                <c:pt idx="482">
                  <c:v>42607</c:v>
                </c:pt>
                <c:pt idx="483">
                  <c:v>42608</c:v>
                </c:pt>
                <c:pt idx="484">
                  <c:v>42611</c:v>
                </c:pt>
                <c:pt idx="485">
                  <c:v>42612</c:v>
                </c:pt>
                <c:pt idx="486">
                  <c:v>42613</c:v>
                </c:pt>
                <c:pt idx="487">
                  <c:v>42614</c:v>
                </c:pt>
                <c:pt idx="488">
                  <c:v>42615</c:v>
                </c:pt>
                <c:pt idx="489">
                  <c:v>42619</c:v>
                </c:pt>
                <c:pt idx="490">
                  <c:v>42620</c:v>
                </c:pt>
                <c:pt idx="491">
                  <c:v>42621</c:v>
                </c:pt>
                <c:pt idx="492">
                  <c:v>42622</c:v>
                </c:pt>
                <c:pt idx="493">
                  <c:v>42625</c:v>
                </c:pt>
                <c:pt idx="494">
                  <c:v>42626</c:v>
                </c:pt>
                <c:pt idx="495">
                  <c:v>42627</c:v>
                </c:pt>
                <c:pt idx="496">
                  <c:v>42628</c:v>
                </c:pt>
                <c:pt idx="497">
                  <c:v>42629</c:v>
                </c:pt>
                <c:pt idx="498">
                  <c:v>42632</c:v>
                </c:pt>
                <c:pt idx="499">
                  <c:v>42633</c:v>
                </c:pt>
                <c:pt idx="500">
                  <c:v>42634</c:v>
                </c:pt>
                <c:pt idx="501">
                  <c:v>42635</c:v>
                </c:pt>
                <c:pt idx="502">
                  <c:v>42636</c:v>
                </c:pt>
                <c:pt idx="503">
                  <c:v>42639</c:v>
                </c:pt>
                <c:pt idx="504">
                  <c:v>42640</c:v>
                </c:pt>
                <c:pt idx="505">
                  <c:v>42641</c:v>
                </c:pt>
                <c:pt idx="506">
                  <c:v>42642</c:v>
                </c:pt>
                <c:pt idx="507">
                  <c:v>42643</c:v>
                </c:pt>
                <c:pt idx="508">
                  <c:v>42646</c:v>
                </c:pt>
                <c:pt idx="509">
                  <c:v>42647</c:v>
                </c:pt>
                <c:pt idx="510">
                  <c:v>42648</c:v>
                </c:pt>
                <c:pt idx="511">
                  <c:v>42649</c:v>
                </c:pt>
                <c:pt idx="512">
                  <c:v>42650</c:v>
                </c:pt>
                <c:pt idx="513">
                  <c:v>42653</c:v>
                </c:pt>
                <c:pt idx="514">
                  <c:v>42654</c:v>
                </c:pt>
                <c:pt idx="515">
                  <c:v>42655</c:v>
                </c:pt>
                <c:pt idx="516">
                  <c:v>42656</c:v>
                </c:pt>
                <c:pt idx="517">
                  <c:v>42657</c:v>
                </c:pt>
                <c:pt idx="518">
                  <c:v>42660</c:v>
                </c:pt>
                <c:pt idx="519">
                  <c:v>42661</c:v>
                </c:pt>
                <c:pt idx="520">
                  <c:v>42662</c:v>
                </c:pt>
                <c:pt idx="521">
                  <c:v>42663</c:v>
                </c:pt>
                <c:pt idx="522">
                  <c:v>42664</c:v>
                </c:pt>
                <c:pt idx="523">
                  <c:v>42667</c:v>
                </c:pt>
                <c:pt idx="524">
                  <c:v>42668</c:v>
                </c:pt>
                <c:pt idx="525">
                  <c:v>42669</c:v>
                </c:pt>
                <c:pt idx="526">
                  <c:v>42670</c:v>
                </c:pt>
                <c:pt idx="527">
                  <c:v>42671</c:v>
                </c:pt>
                <c:pt idx="528">
                  <c:v>42674</c:v>
                </c:pt>
                <c:pt idx="529">
                  <c:v>42675</c:v>
                </c:pt>
                <c:pt idx="530">
                  <c:v>42676</c:v>
                </c:pt>
                <c:pt idx="531">
                  <c:v>42677</c:v>
                </c:pt>
                <c:pt idx="532">
                  <c:v>42678</c:v>
                </c:pt>
                <c:pt idx="533">
                  <c:v>42681</c:v>
                </c:pt>
                <c:pt idx="534">
                  <c:v>42682</c:v>
                </c:pt>
                <c:pt idx="535">
                  <c:v>42683</c:v>
                </c:pt>
                <c:pt idx="536">
                  <c:v>42684</c:v>
                </c:pt>
                <c:pt idx="537">
                  <c:v>42685</c:v>
                </c:pt>
                <c:pt idx="538">
                  <c:v>42688</c:v>
                </c:pt>
                <c:pt idx="539">
                  <c:v>42689</c:v>
                </c:pt>
                <c:pt idx="540">
                  <c:v>42690</c:v>
                </c:pt>
                <c:pt idx="541">
                  <c:v>42691</c:v>
                </c:pt>
                <c:pt idx="542">
                  <c:v>42692</c:v>
                </c:pt>
                <c:pt idx="543">
                  <c:v>42695</c:v>
                </c:pt>
                <c:pt idx="544">
                  <c:v>42696</c:v>
                </c:pt>
                <c:pt idx="545">
                  <c:v>42697</c:v>
                </c:pt>
                <c:pt idx="546">
                  <c:v>42699</c:v>
                </c:pt>
                <c:pt idx="547">
                  <c:v>42702</c:v>
                </c:pt>
                <c:pt idx="548">
                  <c:v>42703</c:v>
                </c:pt>
                <c:pt idx="549">
                  <c:v>42704</c:v>
                </c:pt>
                <c:pt idx="550">
                  <c:v>42705</c:v>
                </c:pt>
                <c:pt idx="551">
                  <c:v>42706</c:v>
                </c:pt>
                <c:pt idx="552">
                  <c:v>42709</c:v>
                </c:pt>
                <c:pt idx="553">
                  <c:v>42710</c:v>
                </c:pt>
                <c:pt idx="554">
                  <c:v>42711</c:v>
                </c:pt>
                <c:pt idx="555">
                  <c:v>42712</c:v>
                </c:pt>
                <c:pt idx="556">
                  <c:v>42713</c:v>
                </c:pt>
                <c:pt idx="557">
                  <c:v>42716</c:v>
                </c:pt>
                <c:pt idx="558">
                  <c:v>42717</c:v>
                </c:pt>
                <c:pt idx="559">
                  <c:v>42718</c:v>
                </c:pt>
                <c:pt idx="560">
                  <c:v>42719</c:v>
                </c:pt>
                <c:pt idx="561">
                  <c:v>42720</c:v>
                </c:pt>
                <c:pt idx="562">
                  <c:v>42723</c:v>
                </c:pt>
                <c:pt idx="563">
                  <c:v>42724</c:v>
                </c:pt>
                <c:pt idx="564">
                  <c:v>42725</c:v>
                </c:pt>
                <c:pt idx="565">
                  <c:v>42726</c:v>
                </c:pt>
                <c:pt idx="566">
                  <c:v>42727</c:v>
                </c:pt>
                <c:pt idx="567">
                  <c:v>42731</c:v>
                </c:pt>
                <c:pt idx="568">
                  <c:v>42732</c:v>
                </c:pt>
                <c:pt idx="569">
                  <c:v>42733</c:v>
                </c:pt>
                <c:pt idx="570">
                  <c:v>42734</c:v>
                </c:pt>
                <c:pt idx="571">
                  <c:v>42738</c:v>
                </c:pt>
                <c:pt idx="572">
                  <c:v>42739</c:v>
                </c:pt>
                <c:pt idx="573">
                  <c:v>42740</c:v>
                </c:pt>
                <c:pt idx="574">
                  <c:v>42741</c:v>
                </c:pt>
                <c:pt idx="575">
                  <c:v>42744</c:v>
                </c:pt>
                <c:pt idx="576">
                  <c:v>42745</c:v>
                </c:pt>
                <c:pt idx="577">
                  <c:v>42746</c:v>
                </c:pt>
                <c:pt idx="578">
                  <c:v>42747</c:v>
                </c:pt>
                <c:pt idx="579">
                  <c:v>42748</c:v>
                </c:pt>
                <c:pt idx="580">
                  <c:v>42752</c:v>
                </c:pt>
                <c:pt idx="581">
                  <c:v>42753</c:v>
                </c:pt>
                <c:pt idx="582">
                  <c:v>42754</c:v>
                </c:pt>
                <c:pt idx="583">
                  <c:v>42755</c:v>
                </c:pt>
                <c:pt idx="584">
                  <c:v>42758</c:v>
                </c:pt>
                <c:pt idx="585">
                  <c:v>42759</c:v>
                </c:pt>
                <c:pt idx="586">
                  <c:v>42760</c:v>
                </c:pt>
                <c:pt idx="587">
                  <c:v>42761</c:v>
                </c:pt>
                <c:pt idx="588">
                  <c:v>42762</c:v>
                </c:pt>
                <c:pt idx="589">
                  <c:v>42765</c:v>
                </c:pt>
                <c:pt idx="590">
                  <c:v>42766</c:v>
                </c:pt>
                <c:pt idx="591">
                  <c:v>42767</c:v>
                </c:pt>
                <c:pt idx="592">
                  <c:v>42768</c:v>
                </c:pt>
                <c:pt idx="593">
                  <c:v>42769</c:v>
                </c:pt>
                <c:pt idx="594">
                  <c:v>42772</c:v>
                </c:pt>
                <c:pt idx="595">
                  <c:v>42773</c:v>
                </c:pt>
                <c:pt idx="596">
                  <c:v>42774</c:v>
                </c:pt>
                <c:pt idx="597">
                  <c:v>42775</c:v>
                </c:pt>
                <c:pt idx="598">
                  <c:v>42776</c:v>
                </c:pt>
                <c:pt idx="599">
                  <c:v>42779</c:v>
                </c:pt>
                <c:pt idx="600">
                  <c:v>42780</c:v>
                </c:pt>
                <c:pt idx="601">
                  <c:v>42781</c:v>
                </c:pt>
                <c:pt idx="602">
                  <c:v>42782</c:v>
                </c:pt>
                <c:pt idx="603">
                  <c:v>42783</c:v>
                </c:pt>
                <c:pt idx="604">
                  <c:v>42787</c:v>
                </c:pt>
                <c:pt idx="605">
                  <c:v>42788</c:v>
                </c:pt>
                <c:pt idx="606">
                  <c:v>42789</c:v>
                </c:pt>
                <c:pt idx="607">
                  <c:v>42790</c:v>
                </c:pt>
                <c:pt idx="608">
                  <c:v>42793</c:v>
                </c:pt>
                <c:pt idx="609">
                  <c:v>42794</c:v>
                </c:pt>
                <c:pt idx="610">
                  <c:v>42795</c:v>
                </c:pt>
                <c:pt idx="611">
                  <c:v>42796</c:v>
                </c:pt>
                <c:pt idx="612">
                  <c:v>42797</c:v>
                </c:pt>
                <c:pt idx="613">
                  <c:v>42800</c:v>
                </c:pt>
                <c:pt idx="614">
                  <c:v>42801</c:v>
                </c:pt>
                <c:pt idx="615">
                  <c:v>42802</c:v>
                </c:pt>
                <c:pt idx="616">
                  <c:v>42803</c:v>
                </c:pt>
                <c:pt idx="617">
                  <c:v>42804</c:v>
                </c:pt>
                <c:pt idx="618">
                  <c:v>42807</c:v>
                </c:pt>
                <c:pt idx="619">
                  <c:v>42808</c:v>
                </c:pt>
                <c:pt idx="620">
                  <c:v>42809</c:v>
                </c:pt>
                <c:pt idx="621">
                  <c:v>42810</c:v>
                </c:pt>
                <c:pt idx="622">
                  <c:v>42811</c:v>
                </c:pt>
                <c:pt idx="623">
                  <c:v>42814</c:v>
                </c:pt>
                <c:pt idx="624">
                  <c:v>42815</c:v>
                </c:pt>
                <c:pt idx="625">
                  <c:v>42816</c:v>
                </c:pt>
                <c:pt idx="626">
                  <c:v>42817</c:v>
                </c:pt>
                <c:pt idx="627">
                  <c:v>42818</c:v>
                </c:pt>
                <c:pt idx="628">
                  <c:v>42821</c:v>
                </c:pt>
                <c:pt idx="629">
                  <c:v>42822</c:v>
                </c:pt>
                <c:pt idx="630">
                  <c:v>42823</c:v>
                </c:pt>
                <c:pt idx="631">
                  <c:v>42824</c:v>
                </c:pt>
                <c:pt idx="632">
                  <c:v>42825</c:v>
                </c:pt>
                <c:pt idx="633">
                  <c:v>42828</c:v>
                </c:pt>
                <c:pt idx="634">
                  <c:v>42829</c:v>
                </c:pt>
                <c:pt idx="635">
                  <c:v>42830</c:v>
                </c:pt>
                <c:pt idx="636">
                  <c:v>42831</c:v>
                </c:pt>
                <c:pt idx="637">
                  <c:v>42832</c:v>
                </c:pt>
                <c:pt idx="638">
                  <c:v>42835</c:v>
                </c:pt>
                <c:pt idx="639">
                  <c:v>42836</c:v>
                </c:pt>
                <c:pt idx="640">
                  <c:v>42837</c:v>
                </c:pt>
                <c:pt idx="641">
                  <c:v>42838</c:v>
                </c:pt>
                <c:pt idx="642">
                  <c:v>42842</c:v>
                </c:pt>
                <c:pt idx="643">
                  <c:v>42843</c:v>
                </c:pt>
                <c:pt idx="644">
                  <c:v>42844</c:v>
                </c:pt>
                <c:pt idx="645">
                  <c:v>42845</c:v>
                </c:pt>
                <c:pt idx="646">
                  <c:v>42846</c:v>
                </c:pt>
                <c:pt idx="647">
                  <c:v>42849</c:v>
                </c:pt>
                <c:pt idx="648">
                  <c:v>42850</c:v>
                </c:pt>
                <c:pt idx="649">
                  <c:v>42851</c:v>
                </c:pt>
                <c:pt idx="650">
                  <c:v>42852</c:v>
                </c:pt>
                <c:pt idx="651">
                  <c:v>42853</c:v>
                </c:pt>
                <c:pt idx="652">
                  <c:v>42856</c:v>
                </c:pt>
                <c:pt idx="653">
                  <c:v>42857</c:v>
                </c:pt>
                <c:pt idx="654">
                  <c:v>42858</c:v>
                </c:pt>
                <c:pt idx="655">
                  <c:v>42859</c:v>
                </c:pt>
                <c:pt idx="656">
                  <c:v>42860</c:v>
                </c:pt>
                <c:pt idx="657">
                  <c:v>42863</c:v>
                </c:pt>
                <c:pt idx="658">
                  <c:v>42864</c:v>
                </c:pt>
                <c:pt idx="659">
                  <c:v>42865</c:v>
                </c:pt>
                <c:pt idx="660">
                  <c:v>42866</c:v>
                </c:pt>
                <c:pt idx="661">
                  <c:v>42867</c:v>
                </c:pt>
                <c:pt idx="662">
                  <c:v>42870</c:v>
                </c:pt>
                <c:pt idx="663">
                  <c:v>42871</c:v>
                </c:pt>
                <c:pt idx="664">
                  <c:v>42872</c:v>
                </c:pt>
                <c:pt idx="665">
                  <c:v>42873</c:v>
                </c:pt>
                <c:pt idx="666">
                  <c:v>42874</c:v>
                </c:pt>
                <c:pt idx="667">
                  <c:v>42877</c:v>
                </c:pt>
                <c:pt idx="668">
                  <c:v>42878</c:v>
                </c:pt>
                <c:pt idx="669">
                  <c:v>42879</c:v>
                </c:pt>
                <c:pt idx="670">
                  <c:v>42880</c:v>
                </c:pt>
                <c:pt idx="671">
                  <c:v>42881</c:v>
                </c:pt>
                <c:pt idx="672">
                  <c:v>42885</c:v>
                </c:pt>
                <c:pt idx="673">
                  <c:v>42886</c:v>
                </c:pt>
                <c:pt idx="674">
                  <c:v>42887</c:v>
                </c:pt>
                <c:pt idx="675">
                  <c:v>42888</c:v>
                </c:pt>
                <c:pt idx="676">
                  <c:v>42891</c:v>
                </c:pt>
                <c:pt idx="677">
                  <c:v>42892</c:v>
                </c:pt>
                <c:pt idx="678">
                  <c:v>42893</c:v>
                </c:pt>
                <c:pt idx="679">
                  <c:v>42894</c:v>
                </c:pt>
                <c:pt idx="680">
                  <c:v>42895</c:v>
                </c:pt>
                <c:pt idx="681">
                  <c:v>42898</c:v>
                </c:pt>
                <c:pt idx="682">
                  <c:v>42899</c:v>
                </c:pt>
                <c:pt idx="683">
                  <c:v>42900</c:v>
                </c:pt>
                <c:pt idx="684">
                  <c:v>42901</c:v>
                </c:pt>
                <c:pt idx="685">
                  <c:v>42902</c:v>
                </c:pt>
                <c:pt idx="686">
                  <c:v>42905</c:v>
                </c:pt>
                <c:pt idx="687">
                  <c:v>42906</c:v>
                </c:pt>
                <c:pt idx="688">
                  <c:v>42907</c:v>
                </c:pt>
                <c:pt idx="689">
                  <c:v>42908</c:v>
                </c:pt>
                <c:pt idx="690">
                  <c:v>42909</c:v>
                </c:pt>
                <c:pt idx="691">
                  <c:v>42912</c:v>
                </c:pt>
                <c:pt idx="692">
                  <c:v>42913</c:v>
                </c:pt>
                <c:pt idx="693">
                  <c:v>42914</c:v>
                </c:pt>
                <c:pt idx="694">
                  <c:v>42915</c:v>
                </c:pt>
                <c:pt idx="695">
                  <c:v>42916</c:v>
                </c:pt>
                <c:pt idx="696">
                  <c:v>42919</c:v>
                </c:pt>
                <c:pt idx="697">
                  <c:v>42921</c:v>
                </c:pt>
                <c:pt idx="698">
                  <c:v>42922</c:v>
                </c:pt>
                <c:pt idx="699">
                  <c:v>42923</c:v>
                </c:pt>
                <c:pt idx="700">
                  <c:v>42926</c:v>
                </c:pt>
                <c:pt idx="701">
                  <c:v>42927</c:v>
                </c:pt>
                <c:pt idx="702">
                  <c:v>42928</c:v>
                </c:pt>
                <c:pt idx="703">
                  <c:v>42929</c:v>
                </c:pt>
                <c:pt idx="704">
                  <c:v>42930</c:v>
                </c:pt>
                <c:pt idx="705">
                  <c:v>42933</c:v>
                </c:pt>
                <c:pt idx="706">
                  <c:v>42934</c:v>
                </c:pt>
                <c:pt idx="707">
                  <c:v>42935</c:v>
                </c:pt>
                <c:pt idx="708">
                  <c:v>42936</c:v>
                </c:pt>
                <c:pt idx="709">
                  <c:v>42937</c:v>
                </c:pt>
                <c:pt idx="710">
                  <c:v>42940</c:v>
                </c:pt>
                <c:pt idx="711">
                  <c:v>42941</c:v>
                </c:pt>
                <c:pt idx="712">
                  <c:v>42942</c:v>
                </c:pt>
                <c:pt idx="713">
                  <c:v>42943</c:v>
                </c:pt>
                <c:pt idx="714">
                  <c:v>42944</c:v>
                </c:pt>
                <c:pt idx="715">
                  <c:v>42947</c:v>
                </c:pt>
                <c:pt idx="716">
                  <c:v>42948</c:v>
                </c:pt>
                <c:pt idx="717">
                  <c:v>42949</c:v>
                </c:pt>
                <c:pt idx="718">
                  <c:v>42950</c:v>
                </c:pt>
                <c:pt idx="719">
                  <c:v>42951</c:v>
                </c:pt>
                <c:pt idx="720">
                  <c:v>42954</c:v>
                </c:pt>
                <c:pt idx="721">
                  <c:v>42955</c:v>
                </c:pt>
                <c:pt idx="722">
                  <c:v>42956</c:v>
                </c:pt>
                <c:pt idx="723">
                  <c:v>42957</c:v>
                </c:pt>
                <c:pt idx="724">
                  <c:v>42958</c:v>
                </c:pt>
                <c:pt idx="725">
                  <c:v>42961</c:v>
                </c:pt>
                <c:pt idx="726">
                  <c:v>42962</c:v>
                </c:pt>
                <c:pt idx="727">
                  <c:v>42963</c:v>
                </c:pt>
                <c:pt idx="728">
                  <c:v>42964</c:v>
                </c:pt>
                <c:pt idx="729">
                  <c:v>42965</c:v>
                </c:pt>
                <c:pt idx="730">
                  <c:v>42968</c:v>
                </c:pt>
                <c:pt idx="731">
                  <c:v>42969</c:v>
                </c:pt>
                <c:pt idx="732">
                  <c:v>42970</c:v>
                </c:pt>
                <c:pt idx="733">
                  <c:v>42971</c:v>
                </c:pt>
                <c:pt idx="734">
                  <c:v>42972</c:v>
                </c:pt>
                <c:pt idx="735">
                  <c:v>42975</c:v>
                </c:pt>
                <c:pt idx="736">
                  <c:v>42976</c:v>
                </c:pt>
                <c:pt idx="737">
                  <c:v>42977</c:v>
                </c:pt>
                <c:pt idx="738">
                  <c:v>42978</c:v>
                </c:pt>
                <c:pt idx="739">
                  <c:v>42979</c:v>
                </c:pt>
                <c:pt idx="740">
                  <c:v>42983</c:v>
                </c:pt>
                <c:pt idx="741">
                  <c:v>42984</c:v>
                </c:pt>
                <c:pt idx="742">
                  <c:v>42985</c:v>
                </c:pt>
                <c:pt idx="743">
                  <c:v>42986</c:v>
                </c:pt>
                <c:pt idx="744">
                  <c:v>42989</c:v>
                </c:pt>
                <c:pt idx="745">
                  <c:v>42990</c:v>
                </c:pt>
                <c:pt idx="746">
                  <c:v>42991</c:v>
                </c:pt>
                <c:pt idx="747">
                  <c:v>42992</c:v>
                </c:pt>
                <c:pt idx="748">
                  <c:v>42993</c:v>
                </c:pt>
                <c:pt idx="749">
                  <c:v>42996</c:v>
                </c:pt>
                <c:pt idx="750">
                  <c:v>42997</c:v>
                </c:pt>
                <c:pt idx="751">
                  <c:v>42998</c:v>
                </c:pt>
                <c:pt idx="752">
                  <c:v>42999</c:v>
                </c:pt>
                <c:pt idx="753">
                  <c:v>43000</c:v>
                </c:pt>
                <c:pt idx="754">
                  <c:v>43003</c:v>
                </c:pt>
                <c:pt idx="755">
                  <c:v>43004</c:v>
                </c:pt>
                <c:pt idx="756">
                  <c:v>43005</c:v>
                </c:pt>
                <c:pt idx="757">
                  <c:v>43006</c:v>
                </c:pt>
                <c:pt idx="758">
                  <c:v>43007</c:v>
                </c:pt>
                <c:pt idx="759">
                  <c:v>43010</c:v>
                </c:pt>
                <c:pt idx="760">
                  <c:v>43011</c:v>
                </c:pt>
                <c:pt idx="761">
                  <c:v>43012</c:v>
                </c:pt>
                <c:pt idx="762">
                  <c:v>43013</c:v>
                </c:pt>
                <c:pt idx="763">
                  <c:v>43014</c:v>
                </c:pt>
                <c:pt idx="764">
                  <c:v>43017</c:v>
                </c:pt>
                <c:pt idx="765">
                  <c:v>43018</c:v>
                </c:pt>
                <c:pt idx="766">
                  <c:v>43019</c:v>
                </c:pt>
                <c:pt idx="767">
                  <c:v>43020</c:v>
                </c:pt>
                <c:pt idx="768">
                  <c:v>43021</c:v>
                </c:pt>
                <c:pt idx="769">
                  <c:v>43024</c:v>
                </c:pt>
                <c:pt idx="770">
                  <c:v>43025</c:v>
                </c:pt>
                <c:pt idx="771">
                  <c:v>43026</c:v>
                </c:pt>
                <c:pt idx="772">
                  <c:v>43027</c:v>
                </c:pt>
                <c:pt idx="773">
                  <c:v>43028</c:v>
                </c:pt>
                <c:pt idx="774">
                  <c:v>43031</c:v>
                </c:pt>
                <c:pt idx="775">
                  <c:v>43032</c:v>
                </c:pt>
                <c:pt idx="776">
                  <c:v>43033</c:v>
                </c:pt>
                <c:pt idx="777">
                  <c:v>43034</c:v>
                </c:pt>
                <c:pt idx="778">
                  <c:v>43035</c:v>
                </c:pt>
                <c:pt idx="779">
                  <c:v>43038</c:v>
                </c:pt>
                <c:pt idx="780">
                  <c:v>43039</c:v>
                </c:pt>
                <c:pt idx="781">
                  <c:v>43040</c:v>
                </c:pt>
                <c:pt idx="782">
                  <c:v>43041</c:v>
                </c:pt>
                <c:pt idx="783">
                  <c:v>43042</c:v>
                </c:pt>
                <c:pt idx="784">
                  <c:v>43045</c:v>
                </c:pt>
                <c:pt idx="785">
                  <c:v>43046</c:v>
                </c:pt>
                <c:pt idx="786">
                  <c:v>43047</c:v>
                </c:pt>
                <c:pt idx="787">
                  <c:v>43048</c:v>
                </c:pt>
                <c:pt idx="788">
                  <c:v>43049</c:v>
                </c:pt>
                <c:pt idx="789">
                  <c:v>43052</c:v>
                </c:pt>
                <c:pt idx="790">
                  <c:v>43053</c:v>
                </c:pt>
                <c:pt idx="791">
                  <c:v>43054</c:v>
                </c:pt>
                <c:pt idx="792">
                  <c:v>43055</c:v>
                </c:pt>
                <c:pt idx="793">
                  <c:v>43056</c:v>
                </c:pt>
                <c:pt idx="794">
                  <c:v>43059</c:v>
                </c:pt>
                <c:pt idx="795">
                  <c:v>43060</c:v>
                </c:pt>
                <c:pt idx="796">
                  <c:v>43061</c:v>
                </c:pt>
                <c:pt idx="797">
                  <c:v>43063</c:v>
                </c:pt>
                <c:pt idx="798">
                  <c:v>43066</c:v>
                </c:pt>
                <c:pt idx="799">
                  <c:v>43067</c:v>
                </c:pt>
                <c:pt idx="800">
                  <c:v>43068</c:v>
                </c:pt>
                <c:pt idx="801">
                  <c:v>43069</c:v>
                </c:pt>
                <c:pt idx="802">
                  <c:v>43070</c:v>
                </c:pt>
                <c:pt idx="803">
                  <c:v>43073</c:v>
                </c:pt>
                <c:pt idx="804">
                  <c:v>43074</c:v>
                </c:pt>
                <c:pt idx="805">
                  <c:v>43075</c:v>
                </c:pt>
                <c:pt idx="806">
                  <c:v>43076</c:v>
                </c:pt>
                <c:pt idx="807">
                  <c:v>43077</c:v>
                </c:pt>
                <c:pt idx="808">
                  <c:v>43080</c:v>
                </c:pt>
                <c:pt idx="809">
                  <c:v>43081</c:v>
                </c:pt>
                <c:pt idx="810">
                  <c:v>43082</c:v>
                </c:pt>
                <c:pt idx="811">
                  <c:v>43083</c:v>
                </c:pt>
                <c:pt idx="812">
                  <c:v>43084</c:v>
                </c:pt>
                <c:pt idx="813">
                  <c:v>43087</c:v>
                </c:pt>
                <c:pt idx="814">
                  <c:v>43088</c:v>
                </c:pt>
                <c:pt idx="815">
                  <c:v>43089</c:v>
                </c:pt>
                <c:pt idx="816">
                  <c:v>43090</c:v>
                </c:pt>
                <c:pt idx="817">
                  <c:v>43091</c:v>
                </c:pt>
                <c:pt idx="818">
                  <c:v>43095</c:v>
                </c:pt>
                <c:pt idx="819">
                  <c:v>43096</c:v>
                </c:pt>
                <c:pt idx="820">
                  <c:v>43097</c:v>
                </c:pt>
                <c:pt idx="821">
                  <c:v>43098</c:v>
                </c:pt>
                <c:pt idx="822">
                  <c:v>43102</c:v>
                </c:pt>
                <c:pt idx="823">
                  <c:v>43103</c:v>
                </c:pt>
                <c:pt idx="824">
                  <c:v>43104</c:v>
                </c:pt>
                <c:pt idx="825">
                  <c:v>43105</c:v>
                </c:pt>
                <c:pt idx="826">
                  <c:v>43108</c:v>
                </c:pt>
                <c:pt idx="827">
                  <c:v>43109</c:v>
                </c:pt>
                <c:pt idx="828">
                  <c:v>43110</c:v>
                </c:pt>
                <c:pt idx="829">
                  <c:v>43111</c:v>
                </c:pt>
                <c:pt idx="830">
                  <c:v>43112</c:v>
                </c:pt>
                <c:pt idx="831">
                  <c:v>43116</c:v>
                </c:pt>
                <c:pt idx="832">
                  <c:v>43117</c:v>
                </c:pt>
                <c:pt idx="833">
                  <c:v>43118</c:v>
                </c:pt>
                <c:pt idx="834">
                  <c:v>43119</c:v>
                </c:pt>
                <c:pt idx="835">
                  <c:v>43122</c:v>
                </c:pt>
                <c:pt idx="836">
                  <c:v>43123</c:v>
                </c:pt>
                <c:pt idx="837">
                  <c:v>43124</c:v>
                </c:pt>
                <c:pt idx="838">
                  <c:v>43125</c:v>
                </c:pt>
                <c:pt idx="839">
                  <c:v>43126</c:v>
                </c:pt>
                <c:pt idx="840">
                  <c:v>43129</c:v>
                </c:pt>
                <c:pt idx="841">
                  <c:v>43130</c:v>
                </c:pt>
                <c:pt idx="842">
                  <c:v>43131</c:v>
                </c:pt>
                <c:pt idx="843">
                  <c:v>43132</c:v>
                </c:pt>
                <c:pt idx="844">
                  <c:v>43133</c:v>
                </c:pt>
                <c:pt idx="845">
                  <c:v>43136</c:v>
                </c:pt>
                <c:pt idx="846">
                  <c:v>43137</c:v>
                </c:pt>
                <c:pt idx="847">
                  <c:v>43138</c:v>
                </c:pt>
                <c:pt idx="848">
                  <c:v>43139</c:v>
                </c:pt>
                <c:pt idx="849">
                  <c:v>43140</c:v>
                </c:pt>
                <c:pt idx="850">
                  <c:v>43143</c:v>
                </c:pt>
                <c:pt idx="851">
                  <c:v>43144</c:v>
                </c:pt>
                <c:pt idx="852">
                  <c:v>43145</c:v>
                </c:pt>
                <c:pt idx="853">
                  <c:v>43146</c:v>
                </c:pt>
                <c:pt idx="854">
                  <c:v>43147</c:v>
                </c:pt>
                <c:pt idx="855">
                  <c:v>43151</c:v>
                </c:pt>
                <c:pt idx="856">
                  <c:v>43152</c:v>
                </c:pt>
                <c:pt idx="857">
                  <c:v>43153</c:v>
                </c:pt>
                <c:pt idx="858">
                  <c:v>43154</c:v>
                </c:pt>
                <c:pt idx="859">
                  <c:v>43157</c:v>
                </c:pt>
                <c:pt idx="860">
                  <c:v>43158</c:v>
                </c:pt>
                <c:pt idx="861">
                  <c:v>43159</c:v>
                </c:pt>
                <c:pt idx="862">
                  <c:v>43160</c:v>
                </c:pt>
                <c:pt idx="863">
                  <c:v>43161</c:v>
                </c:pt>
                <c:pt idx="864">
                  <c:v>43164</c:v>
                </c:pt>
                <c:pt idx="865">
                  <c:v>43165</c:v>
                </c:pt>
                <c:pt idx="866">
                  <c:v>43166</c:v>
                </c:pt>
                <c:pt idx="867">
                  <c:v>43167</c:v>
                </c:pt>
                <c:pt idx="868">
                  <c:v>43168</c:v>
                </c:pt>
                <c:pt idx="869">
                  <c:v>43171</c:v>
                </c:pt>
                <c:pt idx="870">
                  <c:v>43172</c:v>
                </c:pt>
                <c:pt idx="871">
                  <c:v>43173</c:v>
                </c:pt>
                <c:pt idx="872">
                  <c:v>43174</c:v>
                </c:pt>
                <c:pt idx="873">
                  <c:v>43175</c:v>
                </c:pt>
                <c:pt idx="874">
                  <c:v>43178</c:v>
                </c:pt>
                <c:pt idx="875">
                  <c:v>43179</c:v>
                </c:pt>
                <c:pt idx="876">
                  <c:v>43180</c:v>
                </c:pt>
                <c:pt idx="877">
                  <c:v>43181</c:v>
                </c:pt>
                <c:pt idx="878">
                  <c:v>43182</c:v>
                </c:pt>
                <c:pt idx="879">
                  <c:v>43185</c:v>
                </c:pt>
                <c:pt idx="880">
                  <c:v>43186</c:v>
                </c:pt>
                <c:pt idx="881">
                  <c:v>43187</c:v>
                </c:pt>
                <c:pt idx="882">
                  <c:v>43188</c:v>
                </c:pt>
                <c:pt idx="883">
                  <c:v>43192</c:v>
                </c:pt>
                <c:pt idx="884">
                  <c:v>43193</c:v>
                </c:pt>
                <c:pt idx="885">
                  <c:v>43194</c:v>
                </c:pt>
                <c:pt idx="886">
                  <c:v>43195</c:v>
                </c:pt>
                <c:pt idx="887">
                  <c:v>43196</c:v>
                </c:pt>
                <c:pt idx="888">
                  <c:v>43199</c:v>
                </c:pt>
                <c:pt idx="889">
                  <c:v>43200</c:v>
                </c:pt>
                <c:pt idx="890">
                  <c:v>43201</c:v>
                </c:pt>
                <c:pt idx="891">
                  <c:v>43202</c:v>
                </c:pt>
                <c:pt idx="892">
                  <c:v>43203</c:v>
                </c:pt>
                <c:pt idx="893">
                  <c:v>43206</c:v>
                </c:pt>
                <c:pt idx="894">
                  <c:v>43207</c:v>
                </c:pt>
                <c:pt idx="895">
                  <c:v>43208</c:v>
                </c:pt>
                <c:pt idx="896">
                  <c:v>43209</c:v>
                </c:pt>
                <c:pt idx="897">
                  <c:v>43210</c:v>
                </c:pt>
                <c:pt idx="898">
                  <c:v>43213</c:v>
                </c:pt>
                <c:pt idx="899">
                  <c:v>43214</c:v>
                </c:pt>
                <c:pt idx="900">
                  <c:v>43215</c:v>
                </c:pt>
                <c:pt idx="901">
                  <c:v>43216</c:v>
                </c:pt>
                <c:pt idx="902">
                  <c:v>43217</c:v>
                </c:pt>
                <c:pt idx="903">
                  <c:v>43220</c:v>
                </c:pt>
                <c:pt idx="904">
                  <c:v>43221</c:v>
                </c:pt>
                <c:pt idx="905">
                  <c:v>43222</c:v>
                </c:pt>
                <c:pt idx="906">
                  <c:v>43223</c:v>
                </c:pt>
                <c:pt idx="907">
                  <c:v>43224</c:v>
                </c:pt>
                <c:pt idx="908">
                  <c:v>43227</c:v>
                </c:pt>
                <c:pt idx="909">
                  <c:v>43228</c:v>
                </c:pt>
                <c:pt idx="910">
                  <c:v>43229</c:v>
                </c:pt>
                <c:pt idx="911">
                  <c:v>43230</c:v>
                </c:pt>
                <c:pt idx="912">
                  <c:v>43231</c:v>
                </c:pt>
                <c:pt idx="913">
                  <c:v>43234</c:v>
                </c:pt>
                <c:pt idx="914">
                  <c:v>43235</c:v>
                </c:pt>
                <c:pt idx="915">
                  <c:v>43236</c:v>
                </c:pt>
                <c:pt idx="916">
                  <c:v>43237</c:v>
                </c:pt>
                <c:pt idx="917">
                  <c:v>43238</c:v>
                </c:pt>
                <c:pt idx="918">
                  <c:v>43241</c:v>
                </c:pt>
                <c:pt idx="919">
                  <c:v>43242</c:v>
                </c:pt>
                <c:pt idx="920">
                  <c:v>43243</c:v>
                </c:pt>
                <c:pt idx="921">
                  <c:v>43244</c:v>
                </c:pt>
                <c:pt idx="922">
                  <c:v>43245</c:v>
                </c:pt>
                <c:pt idx="923">
                  <c:v>43249</c:v>
                </c:pt>
                <c:pt idx="924">
                  <c:v>43250</c:v>
                </c:pt>
                <c:pt idx="925">
                  <c:v>43251</c:v>
                </c:pt>
                <c:pt idx="926">
                  <c:v>43252</c:v>
                </c:pt>
                <c:pt idx="927">
                  <c:v>43255</c:v>
                </c:pt>
                <c:pt idx="928">
                  <c:v>43256</c:v>
                </c:pt>
                <c:pt idx="929">
                  <c:v>43257</c:v>
                </c:pt>
                <c:pt idx="930">
                  <c:v>43258</c:v>
                </c:pt>
                <c:pt idx="931">
                  <c:v>43259</c:v>
                </c:pt>
                <c:pt idx="932">
                  <c:v>43262</c:v>
                </c:pt>
                <c:pt idx="933">
                  <c:v>43263</c:v>
                </c:pt>
                <c:pt idx="934">
                  <c:v>43264</c:v>
                </c:pt>
                <c:pt idx="935">
                  <c:v>43265</c:v>
                </c:pt>
                <c:pt idx="936">
                  <c:v>43266</c:v>
                </c:pt>
                <c:pt idx="937">
                  <c:v>43269</c:v>
                </c:pt>
                <c:pt idx="938">
                  <c:v>43270</c:v>
                </c:pt>
                <c:pt idx="939">
                  <c:v>43271</c:v>
                </c:pt>
                <c:pt idx="940">
                  <c:v>43272</c:v>
                </c:pt>
                <c:pt idx="941">
                  <c:v>43273</c:v>
                </c:pt>
                <c:pt idx="942">
                  <c:v>43276</c:v>
                </c:pt>
                <c:pt idx="943">
                  <c:v>43277</c:v>
                </c:pt>
                <c:pt idx="944">
                  <c:v>43278</c:v>
                </c:pt>
                <c:pt idx="945">
                  <c:v>43279</c:v>
                </c:pt>
                <c:pt idx="946">
                  <c:v>43280</c:v>
                </c:pt>
                <c:pt idx="947">
                  <c:v>43283</c:v>
                </c:pt>
                <c:pt idx="948">
                  <c:v>43284</c:v>
                </c:pt>
                <c:pt idx="949">
                  <c:v>43286</c:v>
                </c:pt>
                <c:pt idx="950">
                  <c:v>43287</c:v>
                </c:pt>
                <c:pt idx="951">
                  <c:v>43290</c:v>
                </c:pt>
                <c:pt idx="952">
                  <c:v>43291</c:v>
                </c:pt>
                <c:pt idx="953">
                  <c:v>43292</c:v>
                </c:pt>
                <c:pt idx="954">
                  <c:v>43293</c:v>
                </c:pt>
                <c:pt idx="955">
                  <c:v>43294</c:v>
                </c:pt>
                <c:pt idx="956">
                  <c:v>43297</c:v>
                </c:pt>
                <c:pt idx="957">
                  <c:v>43298</c:v>
                </c:pt>
                <c:pt idx="958">
                  <c:v>43299</c:v>
                </c:pt>
                <c:pt idx="959">
                  <c:v>43300</c:v>
                </c:pt>
                <c:pt idx="960">
                  <c:v>43301</c:v>
                </c:pt>
                <c:pt idx="961">
                  <c:v>43304</c:v>
                </c:pt>
                <c:pt idx="962">
                  <c:v>43305</c:v>
                </c:pt>
                <c:pt idx="963">
                  <c:v>43306</c:v>
                </c:pt>
                <c:pt idx="964">
                  <c:v>43307</c:v>
                </c:pt>
                <c:pt idx="965">
                  <c:v>43308</c:v>
                </c:pt>
                <c:pt idx="966">
                  <c:v>43311</c:v>
                </c:pt>
                <c:pt idx="967">
                  <c:v>43312</c:v>
                </c:pt>
                <c:pt idx="968">
                  <c:v>43313</c:v>
                </c:pt>
                <c:pt idx="969">
                  <c:v>43314</c:v>
                </c:pt>
                <c:pt idx="970">
                  <c:v>43315</c:v>
                </c:pt>
                <c:pt idx="971">
                  <c:v>43318</c:v>
                </c:pt>
                <c:pt idx="972">
                  <c:v>43319</c:v>
                </c:pt>
                <c:pt idx="973">
                  <c:v>43320</c:v>
                </c:pt>
                <c:pt idx="974">
                  <c:v>43321</c:v>
                </c:pt>
                <c:pt idx="975">
                  <c:v>43322</c:v>
                </c:pt>
                <c:pt idx="976">
                  <c:v>43325</c:v>
                </c:pt>
                <c:pt idx="977">
                  <c:v>43326</c:v>
                </c:pt>
                <c:pt idx="978">
                  <c:v>43327</c:v>
                </c:pt>
                <c:pt idx="979">
                  <c:v>43328</c:v>
                </c:pt>
                <c:pt idx="980">
                  <c:v>43329</c:v>
                </c:pt>
                <c:pt idx="981">
                  <c:v>43332</c:v>
                </c:pt>
                <c:pt idx="982">
                  <c:v>43333</c:v>
                </c:pt>
                <c:pt idx="983">
                  <c:v>43334</c:v>
                </c:pt>
                <c:pt idx="984">
                  <c:v>43335</c:v>
                </c:pt>
                <c:pt idx="985">
                  <c:v>43336</c:v>
                </c:pt>
                <c:pt idx="986">
                  <c:v>43339</c:v>
                </c:pt>
                <c:pt idx="987">
                  <c:v>43340</c:v>
                </c:pt>
                <c:pt idx="988">
                  <c:v>43341</c:v>
                </c:pt>
                <c:pt idx="989">
                  <c:v>43342</c:v>
                </c:pt>
                <c:pt idx="990">
                  <c:v>43343</c:v>
                </c:pt>
                <c:pt idx="991">
                  <c:v>43347</c:v>
                </c:pt>
                <c:pt idx="992">
                  <c:v>43348</c:v>
                </c:pt>
                <c:pt idx="993">
                  <c:v>43349</c:v>
                </c:pt>
                <c:pt idx="994">
                  <c:v>43350</c:v>
                </c:pt>
                <c:pt idx="995">
                  <c:v>43353</c:v>
                </c:pt>
                <c:pt idx="996">
                  <c:v>43354</c:v>
                </c:pt>
                <c:pt idx="997">
                  <c:v>43355</c:v>
                </c:pt>
                <c:pt idx="998">
                  <c:v>43356</c:v>
                </c:pt>
                <c:pt idx="999">
                  <c:v>43357</c:v>
                </c:pt>
                <c:pt idx="1000">
                  <c:v>43360</c:v>
                </c:pt>
                <c:pt idx="1001">
                  <c:v>43361</c:v>
                </c:pt>
                <c:pt idx="1002">
                  <c:v>43362</c:v>
                </c:pt>
                <c:pt idx="1003">
                  <c:v>43363</c:v>
                </c:pt>
                <c:pt idx="1004">
                  <c:v>43364</c:v>
                </c:pt>
                <c:pt idx="1005">
                  <c:v>43367</c:v>
                </c:pt>
                <c:pt idx="1006">
                  <c:v>43368</c:v>
                </c:pt>
                <c:pt idx="1007">
                  <c:v>43369</c:v>
                </c:pt>
                <c:pt idx="1008">
                  <c:v>43370</c:v>
                </c:pt>
                <c:pt idx="1009">
                  <c:v>43371</c:v>
                </c:pt>
                <c:pt idx="1010">
                  <c:v>43374</c:v>
                </c:pt>
                <c:pt idx="1011">
                  <c:v>43375</c:v>
                </c:pt>
                <c:pt idx="1012">
                  <c:v>43376</c:v>
                </c:pt>
                <c:pt idx="1013">
                  <c:v>43377</c:v>
                </c:pt>
                <c:pt idx="1014">
                  <c:v>43378</c:v>
                </c:pt>
                <c:pt idx="1015">
                  <c:v>43381</c:v>
                </c:pt>
                <c:pt idx="1016">
                  <c:v>43382</c:v>
                </c:pt>
                <c:pt idx="1017">
                  <c:v>43383</c:v>
                </c:pt>
                <c:pt idx="1018">
                  <c:v>43384</c:v>
                </c:pt>
                <c:pt idx="1019">
                  <c:v>43385</c:v>
                </c:pt>
                <c:pt idx="1020">
                  <c:v>43388</c:v>
                </c:pt>
                <c:pt idx="1021">
                  <c:v>43389</c:v>
                </c:pt>
                <c:pt idx="1022">
                  <c:v>43390</c:v>
                </c:pt>
                <c:pt idx="1023">
                  <c:v>43391</c:v>
                </c:pt>
                <c:pt idx="1024">
                  <c:v>43392</c:v>
                </c:pt>
                <c:pt idx="1025">
                  <c:v>43395</c:v>
                </c:pt>
                <c:pt idx="1026">
                  <c:v>43396</c:v>
                </c:pt>
                <c:pt idx="1027">
                  <c:v>43397</c:v>
                </c:pt>
                <c:pt idx="1028">
                  <c:v>43398</c:v>
                </c:pt>
                <c:pt idx="1029">
                  <c:v>43399</c:v>
                </c:pt>
                <c:pt idx="1030">
                  <c:v>43402</c:v>
                </c:pt>
                <c:pt idx="1031">
                  <c:v>43403</c:v>
                </c:pt>
                <c:pt idx="1032">
                  <c:v>43404</c:v>
                </c:pt>
                <c:pt idx="1033">
                  <c:v>43405</c:v>
                </c:pt>
                <c:pt idx="1034">
                  <c:v>43406</c:v>
                </c:pt>
                <c:pt idx="1035">
                  <c:v>43409</c:v>
                </c:pt>
                <c:pt idx="1036">
                  <c:v>43410</c:v>
                </c:pt>
                <c:pt idx="1037">
                  <c:v>43411</c:v>
                </c:pt>
                <c:pt idx="1038">
                  <c:v>43412</c:v>
                </c:pt>
                <c:pt idx="1039">
                  <c:v>43413</c:v>
                </c:pt>
                <c:pt idx="1040">
                  <c:v>43416</c:v>
                </c:pt>
                <c:pt idx="1041">
                  <c:v>43417</c:v>
                </c:pt>
                <c:pt idx="1042">
                  <c:v>43418</c:v>
                </c:pt>
                <c:pt idx="1043">
                  <c:v>43419</c:v>
                </c:pt>
                <c:pt idx="1044">
                  <c:v>43420</c:v>
                </c:pt>
                <c:pt idx="1045">
                  <c:v>43423</c:v>
                </c:pt>
                <c:pt idx="1046">
                  <c:v>43424</c:v>
                </c:pt>
                <c:pt idx="1047">
                  <c:v>43425</c:v>
                </c:pt>
                <c:pt idx="1048">
                  <c:v>43427</c:v>
                </c:pt>
                <c:pt idx="1049">
                  <c:v>43430</c:v>
                </c:pt>
                <c:pt idx="1050">
                  <c:v>43431</c:v>
                </c:pt>
                <c:pt idx="1051">
                  <c:v>43432</c:v>
                </c:pt>
                <c:pt idx="1052">
                  <c:v>43433</c:v>
                </c:pt>
                <c:pt idx="1053">
                  <c:v>43434</c:v>
                </c:pt>
                <c:pt idx="1054">
                  <c:v>43437</c:v>
                </c:pt>
                <c:pt idx="1055">
                  <c:v>43438</c:v>
                </c:pt>
                <c:pt idx="1056">
                  <c:v>43440</c:v>
                </c:pt>
                <c:pt idx="1057">
                  <c:v>43441</c:v>
                </c:pt>
                <c:pt idx="1058">
                  <c:v>43444</c:v>
                </c:pt>
                <c:pt idx="1059">
                  <c:v>43445</c:v>
                </c:pt>
                <c:pt idx="1060">
                  <c:v>43446</c:v>
                </c:pt>
                <c:pt idx="1061">
                  <c:v>43447</c:v>
                </c:pt>
                <c:pt idx="1062">
                  <c:v>43448</c:v>
                </c:pt>
                <c:pt idx="1063">
                  <c:v>43451</c:v>
                </c:pt>
                <c:pt idx="1064">
                  <c:v>43452</c:v>
                </c:pt>
                <c:pt idx="1065">
                  <c:v>43453</c:v>
                </c:pt>
                <c:pt idx="1066">
                  <c:v>43454</c:v>
                </c:pt>
                <c:pt idx="1067">
                  <c:v>43455</c:v>
                </c:pt>
                <c:pt idx="1068">
                  <c:v>43458</c:v>
                </c:pt>
                <c:pt idx="1069">
                  <c:v>43460</c:v>
                </c:pt>
                <c:pt idx="1070">
                  <c:v>43461</c:v>
                </c:pt>
                <c:pt idx="1071">
                  <c:v>43462</c:v>
                </c:pt>
                <c:pt idx="1072">
                  <c:v>43465</c:v>
                </c:pt>
                <c:pt idx="1073">
                  <c:v>43467</c:v>
                </c:pt>
                <c:pt idx="1074">
                  <c:v>43468</c:v>
                </c:pt>
                <c:pt idx="1075">
                  <c:v>43469</c:v>
                </c:pt>
                <c:pt idx="1076">
                  <c:v>43472</c:v>
                </c:pt>
                <c:pt idx="1077">
                  <c:v>43473</c:v>
                </c:pt>
                <c:pt idx="1078">
                  <c:v>43474</c:v>
                </c:pt>
                <c:pt idx="1079">
                  <c:v>43475</c:v>
                </c:pt>
                <c:pt idx="1080">
                  <c:v>43476</c:v>
                </c:pt>
                <c:pt idx="1081">
                  <c:v>43479</c:v>
                </c:pt>
                <c:pt idx="1082">
                  <c:v>43480</c:v>
                </c:pt>
                <c:pt idx="1083">
                  <c:v>43481</c:v>
                </c:pt>
                <c:pt idx="1084">
                  <c:v>43482</c:v>
                </c:pt>
                <c:pt idx="1085">
                  <c:v>43483</c:v>
                </c:pt>
                <c:pt idx="1086">
                  <c:v>43487</c:v>
                </c:pt>
                <c:pt idx="1087">
                  <c:v>43488</c:v>
                </c:pt>
                <c:pt idx="1088">
                  <c:v>43489</c:v>
                </c:pt>
                <c:pt idx="1089">
                  <c:v>43490</c:v>
                </c:pt>
                <c:pt idx="1090">
                  <c:v>43493</c:v>
                </c:pt>
                <c:pt idx="1091">
                  <c:v>43494</c:v>
                </c:pt>
                <c:pt idx="1092">
                  <c:v>43495</c:v>
                </c:pt>
                <c:pt idx="1093">
                  <c:v>43496</c:v>
                </c:pt>
                <c:pt idx="1094">
                  <c:v>43497</c:v>
                </c:pt>
                <c:pt idx="1095">
                  <c:v>43500</c:v>
                </c:pt>
                <c:pt idx="1096">
                  <c:v>43501</c:v>
                </c:pt>
                <c:pt idx="1097">
                  <c:v>43502</c:v>
                </c:pt>
                <c:pt idx="1098">
                  <c:v>43503</c:v>
                </c:pt>
                <c:pt idx="1099">
                  <c:v>43504</c:v>
                </c:pt>
                <c:pt idx="1100">
                  <c:v>43507</c:v>
                </c:pt>
                <c:pt idx="1101">
                  <c:v>43508</c:v>
                </c:pt>
                <c:pt idx="1102">
                  <c:v>43509</c:v>
                </c:pt>
                <c:pt idx="1103">
                  <c:v>43510</c:v>
                </c:pt>
                <c:pt idx="1104">
                  <c:v>43511</c:v>
                </c:pt>
                <c:pt idx="1105">
                  <c:v>43515</c:v>
                </c:pt>
                <c:pt idx="1106">
                  <c:v>43516</c:v>
                </c:pt>
                <c:pt idx="1107">
                  <c:v>43517</c:v>
                </c:pt>
                <c:pt idx="1108">
                  <c:v>43518</c:v>
                </c:pt>
                <c:pt idx="1109">
                  <c:v>43521</c:v>
                </c:pt>
                <c:pt idx="1110">
                  <c:v>43522</c:v>
                </c:pt>
                <c:pt idx="1111">
                  <c:v>43523</c:v>
                </c:pt>
                <c:pt idx="1112">
                  <c:v>43524</c:v>
                </c:pt>
                <c:pt idx="1113">
                  <c:v>43525</c:v>
                </c:pt>
                <c:pt idx="1114">
                  <c:v>43528</c:v>
                </c:pt>
                <c:pt idx="1115">
                  <c:v>43529</c:v>
                </c:pt>
                <c:pt idx="1116">
                  <c:v>43530</c:v>
                </c:pt>
                <c:pt idx="1117">
                  <c:v>43531</c:v>
                </c:pt>
                <c:pt idx="1118">
                  <c:v>43532</c:v>
                </c:pt>
                <c:pt idx="1119">
                  <c:v>43535</c:v>
                </c:pt>
                <c:pt idx="1120">
                  <c:v>43536</c:v>
                </c:pt>
                <c:pt idx="1121">
                  <c:v>43537</c:v>
                </c:pt>
                <c:pt idx="1122">
                  <c:v>43538</c:v>
                </c:pt>
                <c:pt idx="1123">
                  <c:v>43539</c:v>
                </c:pt>
                <c:pt idx="1124">
                  <c:v>43542</c:v>
                </c:pt>
                <c:pt idx="1125">
                  <c:v>43543</c:v>
                </c:pt>
                <c:pt idx="1126">
                  <c:v>43544</c:v>
                </c:pt>
                <c:pt idx="1127">
                  <c:v>43545</c:v>
                </c:pt>
                <c:pt idx="1128">
                  <c:v>43546</c:v>
                </c:pt>
                <c:pt idx="1129">
                  <c:v>43549</c:v>
                </c:pt>
                <c:pt idx="1130">
                  <c:v>43550</c:v>
                </c:pt>
                <c:pt idx="1131">
                  <c:v>43551</c:v>
                </c:pt>
                <c:pt idx="1132">
                  <c:v>43552</c:v>
                </c:pt>
                <c:pt idx="1133">
                  <c:v>43553</c:v>
                </c:pt>
                <c:pt idx="1134">
                  <c:v>43556</c:v>
                </c:pt>
                <c:pt idx="1135">
                  <c:v>43557</c:v>
                </c:pt>
                <c:pt idx="1136">
                  <c:v>43558</c:v>
                </c:pt>
                <c:pt idx="1137">
                  <c:v>43559</c:v>
                </c:pt>
                <c:pt idx="1138">
                  <c:v>43560</c:v>
                </c:pt>
                <c:pt idx="1139">
                  <c:v>43563</c:v>
                </c:pt>
                <c:pt idx="1140">
                  <c:v>43564</c:v>
                </c:pt>
                <c:pt idx="1141">
                  <c:v>43565</c:v>
                </c:pt>
                <c:pt idx="1142">
                  <c:v>43566</c:v>
                </c:pt>
                <c:pt idx="1143">
                  <c:v>43567</c:v>
                </c:pt>
                <c:pt idx="1144">
                  <c:v>43570</c:v>
                </c:pt>
                <c:pt idx="1145">
                  <c:v>43571</c:v>
                </c:pt>
                <c:pt idx="1146">
                  <c:v>43572</c:v>
                </c:pt>
                <c:pt idx="1147">
                  <c:v>43573</c:v>
                </c:pt>
                <c:pt idx="1148">
                  <c:v>43577</c:v>
                </c:pt>
                <c:pt idx="1149">
                  <c:v>43578</c:v>
                </c:pt>
                <c:pt idx="1150">
                  <c:v>43579</c:v>
                </c:pt>
                <c:pt idx="1151">
                  <c:v>43580</c:v>
                </c:pt>
                <c:pt idx="1152">
                  <c:v>43581</c:v>
                </c:pt>
                <c:pt idx="1153">
                  <c:v>43584</c:v>
                </c:pt>
                <c:pt idx="1154">
                  <c:v>43585</c:v>
                </c:pt>
                <c:pt idx="1155">
                  <c:v>43586</c:v>
                </c:pt>
                <c:pt idx="1156">
                  <c:v>43587</c:v>
                </c:pt>
                <c:pt idx="1157">
                  <c:v>43588</c:v>
                </c:pt>
                <c:pt idx="1158">
                  <c:v>43591</c:v>
                </c:pt>
                <c:pt idx="1159">
                  <c:v>43592</c:v>
                </c:pt>
                <c:pt idx="1160">
                  <c:v>43593</c:v>
                </c:pt>
                <c:pt idx="1161">
                  <c:v>43594</c:v>
                </c:pt>
                <c:pt idx="1162">
                  <c:v>43595</c:v>
                </c:pt>
                <c:pt idx="1163">
                  <c:v>43598</c:v>
                </c:pt>
                <c:pt idx="1164">
                  <c:v>43599</c:v>
                </c:pt>
                <c:pt idx="1165">
                  <c:v>43600</c:v>
                </c:pt>
                <c:pt idx="1166">
                  <c:v>43601</c:v>
                </c:pt>
                <c:pt idx="1167">
                  <c:v>43602</c:v>
                </c:pt>
                <c:pt idx="1168">
                  <c:v>43605</c:v>
                </c:pt>
                <c:pt idx="1169">
                  <c:v>43606</c:v>
                </c:pt>
                <c:pt idx="1170">
                  <c:v>43607</c:v>
                </c:pt>
                <c:pt idx="1171">
                  <c:v>43608</c:v>
                </c:pt>
                <c:pt idx="1172">
                  <c:v>43609</c:v>
                </c:pt>
                <c:pt idx="1173">
                  <c:v>43613</c:v>
                </c:pt>
                <c:pt idx="1174">
                  <c:v>43614</c:v>
                </c:pt>
                <c:pt idx="1175">
                  <c:v>43615</c:v>
                </c:pt>
                <c:pt idx="1176">
                  <c:v>43616</c:v>
                </c:pt>
                <c:pt idx="1177">
                  <c:v>43619</c:v>
                </c:pt>
                <c:pt idx="1178">
                  <c:v>43620</c:v>
                </c:pt>
                <c:pt idx="1179">
                  <c:v>43621</c:v>
                </c:pt>
                <c:pt idx="1180">
                  <c:v>43622</c:v>
                </c:pt>
                <c:pt idx="1181">
                  <c:v>43623</c:v>
                </c:pt>
                <c:pt idx="1182">
                  <c:v>43626</c:v>
                </c:pt>
                <c:pt idx="1183">
                  <c:v>43627</c:v>
                </c:pt>
                <c:pt idx="1184">
                  <c:v>43628</c:v>
                </c:pt>
                <c:pt idx="1185">
                  <c:v>43629</c:v>
                </c:pt>
                <c:pt idx="1186">
                  <c:v>43630</c:v>
                </c:pt>
                <c:pt idx="1187">
                  <c:v>43633</c:v>
                </c:pt>
                <c:pt idx="1188">
                  <c:v>43634</c:v>
                </c:pt>
                <c:pt idx="1189">
                  <c:v>43635</c:v>
                </c:pt>
                <c:pt idx="1190">
                  <c:v>43636</c:v>
                </c:pt>
                <c:pt idx="1191">
                  <c:v>43637</c:v>
                </c:pt>
                <c:pt idx="1192">
                  <c:v>43640</c:v>
                </c:pt>
                <c:pt idx="1193">
                  <c:v>43641</c:v>
                </c:pt>
                <c:pt idx="1194">
                  <c:v>43642</c:v>
                </c:pt>
                <c:pt idx="1195">
                  <c:v>43643</c:v>
                </c:pt>
                <c:pt idx="1196">
                  <c:v>43644</c:v>
                </c:pt>
                <c:pt idx="1197">
                  <c:v>43647</c:v>
                </c:pt>
                <c:pt idx="1198">
                  <c:v>43648</c:v>
                </c:pt>
                <c:pt idx="1199">
                  <c:v>43649</c:v>
                </c:pt>
                <c:pt idx="1200">
                  <c:v>43651</c:v>
                </c:pt>
                <c:pt idx="1201">
                  <c:v>43654</c:v>
                </c:pt>
                <c:pt idx="1202">
                  <c:v>43655</c:v>
                </c:pt>
                <c:pt idx="1203">
                  <c:v>43656</c:v>
                </c:pt>
                <c:pt idx="1204">
                  <c:v>43657</c:v>
                </c:pt>
                <c:pt idx="1205">
                  <c:v>43658</c:v>
                </c:pt>
                <c:pt idx="1206">
                  <c:v>43661</c:v>
                </c:pt>
                <c:pt idx="1207">
                  <c:v>43662</c:v>
                </c:pt>
                <c:pt idx="1208">
                  <c:v>43663</c:v>
                </c:pt>
                <c:pt idx="1209">
                  <c:v>43664</c:v>
                </c:pt>
                <c:pt idx="1210">
                  <c:v>43665</c:v>
                </c:pt>
                <c:pt idx="1211">
                  <c:v>43668</c:v>
                </c:pt>
                <c:pt idx="1212">
                  <c:v>43669</c:v>
                </c:pt>
                <c:pt idx="1213">
                  <c:v>43670</c:v>
                </c:pt>
                <c:pt idx="1214">
                  <c:v>43671</c:v>
                </c:pt>
                <c:pt idx="1215">
                  <c:v>43672</c:v>
                </c:pt>
                <c:pt idx="1216">
                  <c:v>43675</c:v>
                </c:pt>
                <c:pt idx="1217">
                  <c:v>43676</c:v>
                </c:pt>
                <c:pt idx="1218">
                  <c:v>43677</c:v>
                </c:pt>
                <c:pt idx="1219">
                  <c:v>43678</c:v>
                </c:pt>
                <c:pt idx="1220">
                  <c:v>43679</c:v>
                </c:pt>
                <c:pt idx="1221">
                  <c:v>43682</c:v>
                </c:pt>
                <c:pt idx="1222">
                  <c:v>43683</c:v>
                </c:pt>
                <c:pt idx="1223">
                  <c:v>43684</c:v>
                </c:pt>
                <c:pt idx="1224">
                  <c:v>43685</c:v>
                </c:pt>
                <c:pt idx="1225">
                  <c:v>43686</c:v>
                </c:pt>
                <c:pt idx="1226">
                  <c:v>43689</c:v>
                </c:pt>
                <c:pt idx="1227">
                  <c:v>43690</c:v>
                </c:pt>
                <c:pt idx="1228">
                  <c:v>43691</c:v>
                </c:pt>
                <c:pt idx="1229">
                  <c:v>43692</c:v>
                </c:pt>
                <c:pt idx="1230">
                  <c:v>43693</c:v>
                </c:pt>
                <c:pt idx="1231">
                  <c:v>43696</c:v>
                </c:pt>
                <c:pt idx="1232">
                  <c:v>43697</c:v>
                </c:pt>
                <c:pt idx="1233">
                  <c:v>43698</c:v>
                </c:pt>
                <c:pt idx="1234">
                  <c:v>43699</c:v>
                </c:pt>
                <c:pt idx="1235">
                  <c:v>43700</c:v>
                </c:pt>
                <c:pt idx="1236">
                  <c:v>43703</c:v>
                </c:pt>
                <c:pt idx="1237">
                  <c:v>43704</c:v>
                </c:pt>
                <c:pt idx="1238">
                  <c:v>43705</c:v>
                </c:pt>
                <c:pt idx="1239">
                  <c:v>43706</c:v>
                </c:pt>
                <c:pt idx="1240">
                  <c:v>43707</c:v>
                </c:pt>
                <c:pt idx="1241">
                  <c:v>43711</c:v>
                </c:pt>
                <c:pt idx="1242">
                  <c:v>43712</c:v>
                </c:pt>
                <c:pt idx="1243">
                  <c:v>43713</c:v>
                </c:pt>
                <c:pt idx="1244">
                  <c:v>43714</c:v>
                </c:pt>
                <c:pt idx="1245">
                  <c:v>43717</c:v>
                </c:pt>
                <c:pt idx="1246">
                  <c:v>43718</c:v>
                </c:pt>
                <c:pt idx="1247">
                  <c:v>43719</c:v>
                </c:pt>
                <c:pt idx="1248">
                  <c:v>43720</c:v>
                </c:pt>
                <c:pt idx="1249">
                  <c:v>43721</c:v>
                </c:pt>
                <c:pt idx="1250">
                  <c:v>43724</c:v>
                </c:pt>
                <c:pt idx="1251">
                  <c:v>43725</c:v>
                </c:pt>
                <c:pt idx="1252">
                  <c:v>43726</c:v>
                </c:pt>
                <c:pt idx="1253">
                  <c:v>43727</c:v>
                </c:pt>
                <c:pt idx="1254">
                  <c:v>43728</c:v>
                </c:pt>
                <c:pt idx="1255">
                  <c:v>43731</c:v>
                </c:pt>
                <c:pt idx="1256">
                  <c:v>43732</c:v>
                </c:pt>
                <c:pt idx="1257">
                  <c:v>43733</c:v>
                </c:pt>
                <c:pt idx="1258">
                  <c:v>43734</c:v>
                </c:pt>
                <c:pt idx="1259">
                  <c:v>43735</c:v>
                </c:pt>
                <c:pt idx="1260">
                  <c:v>43738</c:v>
                </c:pt>
                <c:pt idx="1261">
                  <c:v>43739</c:v>
                </c:pt>
                <c:pt idx="1262">
                  <c:v>43740</c:v>
                </c:pt>
                <c:pt idx="1263">
                  <c:v>43741</c:v>
                </c:pt>
                <c:pt idx="1264">
                  <c:v>43742</c:v>
                </c:pt>
                <c:pt idx="1265">
                  <c:v>43745</c:v>
                </c:pt>
                <c:pt idx="1266">
                  <c:v>43746</c:v>
                </c:pt>
                <c:pt idx="1267">
                  <c:v>43747</c:v>
                </c:pt>
                <c:pt idx="1268">
                  <c:v>43748</c:v>
                </c:pt>
                <c:pt idx="1269">
                  <c:v>43749</c:v>
                </c:pt>
                <c:pt idx="1270">
                  <c:v>43752</c:v>
                </c:pt>
              </c:numCache>
            </c:numRef>
          </c:cat>
          <c:val>
            <c:numRef>
              <c:f>'Exhibit 1'!$T$7:$T$1277</c:f>
              <c:numCache>
                <c:formatCode>0</c:formatCode>
                <c:ptCount val="1271"/>
                <c:pt idx="0">
                  <c:v>1972.290039</c:v>
                </c:pt>
                <c:pt idx="1">
                  <c:v>1946.160034</c:v>
                </c:pt>
                <c:pt idx="2">
                  <c:v>1946.170044</c:v>
                </c:pt>
                <c:pt idx="3">
                  <c:v>1967.900024</c:v>
                </c:pt>
                <c:pt idx="4">
                  <c:v>1964.8199460000001</c:v>
                </c:pt>
                <c:pt idx="5">
                  <c:v>1935.099976</c:v>
                </c:pt>
                <c:pt idx="6">
                  <c:v>1968.8900149999999</c:v>
                </c:pt>
                <c:pt idx="7">
                  <c:v>1928.209961</c:v>
                </c:pt>
                <c:pt idx="8">
                  <c:v>1906.130005</c:v>
                </c:pt>
                <c:pt idx="9">
                  <c:v>1874.73999</c:v>
                </c:pt>
                <c:pt idx="10">
                  <c:v>1877.6999510000001</c:v>
                </c:pt>
                <c:pt idx="11">
                  <c:v>1862.48999</c:v>
                </c:pt>
                <c:pt idx="12">
                  <c:v>1862.76001</c:v>
                </c:pt>
                <c:pt idx="13">
                  <c:v>1886.76001</c:v>
                </c:pt>
                <c:pt idx="14">
                  <c:v>1904.01001</c:v>
                </c:pt>
                <c:pt idx="15">
                  <c:v>1941.280029</c:v>
                </c:pt>
                <c:pt idx="16">
                  <c:v>1927.1099850000001</c:v>
                </c:pt>
                <c:pt idx="17">
                  <c:v>1950.8199460000001</c:v>
                </c:pt>
                <c:pt idx="18">
                  <c:v>1964.579956</c:v>
                </c:pt>
                <c:pt idx="19">
                  <c:v>1961.630005</c:v>
                </c:pt>
                <c:pt idx="20">
                  <c:v>1985.0500489999999</c:v>
                </c:pt>
                <c:pt idx="22">
                  <c:v>1982.3000489999999</c:v>
                </c:pt>
                <c:pt idx="24">
                  <c:v>1994.650024</c:v>
                </c:pt>
                <c:pt idx="25">
                  <c:v>2018.0500489999999</c:v>
                </c:pt>
                <c:pt idx="26">
                  <c:v>2017.8100589999999</c:v>
                </c:pt>
                <c:pt idx="27">
                  <c:v>2012.099976</c:v>
                </c:pt>
                <c:pt idx="28">
                  <c:v>2023.5699460000001</c:v>
                </c:pt>
                <c:pt idx="29">
                  <c:v>2031.209961</c:v>
                </c:pt>
                <c:pt idx="30">
                  <c:v>2031.920044</c:v>
                </c:pt>
                <c:pt idx="31">
                  <c:v>2038.26001</c:v>
                </c:pt>
                <c:pt idx="32">
                  <c:v>2039.6800539999999</c:v>
                </c:pt>
                <c:pt idx="33">
                  <c:v>2038.25</c:v>
                </c:pt>
                <c:pt idx="34">
                  <c:v>2039.329956</c:v>
                </c:pt>
                <c:pt idx="35">
                  <c:v>2039.8199460000001</c:v>
                </c:pt>
                <c:pt idx="36">
                  <c:v>2041.3199460000001</c:v>
                </c:pt>
                <c:pt idx="37">
                  <c:v>2051.8000489999999</c:v>
                </c:pt>
                <c:pt idx="38">
                  <c:v>2048.719971</c:v>
                </c:pt>
                <c:pt idx="39">
                  <c:v>2052.75</c:v>
                </c:pt>
                <c:pt idx="40">
                  <c:v>2063.5</c:v>
                </c:pt>
                <c:pt idx="41">
                  <c:v>2069.4099120000001</c:v>
                </c:pt>
                <c:pt idx="42">
                  <c:v>2067.030029</c:v>
                </c:pt>
                <c:pt idx="43">
                  <c:v>2072.830078</c:v>
                </c:pt>
                <c:pt idx="44">
                  <c:v>2067.5600589999999</c:v>
                </c:pt>
                <c:pt idx="45">
                  <c:v>2053.4399410000001</c:v>
                </c:pt>
                <c:pt idx="46">
                  <c:v>2066.5500489999999</c:v>
                </c:pt>
                <c:pt idx="47">
                  <c:v>2074.330078</c:v>
                </c:pt>
                <c:pt idx="48">
                  <c:v>2071.919922</c:v>
                </c:pt>
                <c:pt idx="49">
                  <c:v>2075.3701169999999</c:v>
                </c:pt>
                <c:pt idx="50">
                  <c:v>2060.3100589999999</c:v>
                </c:pt>
                <c:pt idx="51">
                  <c:v>2059.820068</c:v>
                </c:pt>
                <c:pt idx="52">
                  <c:v>2026.1400149999999</c:v>
                </c:pt>
                <c:pt idx="53">
                  <c:v>2035.329956</c:v>
                </c:pt>
                <c:pt idx="54">
                  <c:v>2002.329956</c:v>
                </c:pt>
                <c:pt idx="55">
                  <c:v>1989.630005</c:v>
                </c:pt>
                <c:pt idx="56">
                  <c:v>1972.73999</c:v>
                </c:pt>
                <c:pt idx="57">
                  <c:v>2012.8900149999999</c:v>
                </c:pt>
                <c:pt idx="58">
                  <c:v>2061.2299800000001</c:v>
                </c:pt>
                <c:pt idx="59">
                  <c:v>2070.6499020000001</c:v>
                </c:pt>
                <c:pt idx="60">
                  <c:v>2078.540039</c:v>
                </c:pt>
                <c:pt idx="61">
                  <c:v>2082.169922</c:v>
                </c:pt>
                <c:pt idx="62">
                  <c:v>2081.8798830000001</c:v>
                </c:pt>
                <c:pt idx="63">
                  <c:v>2088.7700199999999</c:v>
                </c:pt>
                <c:pt idx="64">
                  <c:v>2090.570068</c:v>
                </c:pt>
                <c:pt idx="65">
                  <c:v>2080.3500979999999</c:v>
                </c:pt>
                <c:pt idx="66">
                  <c:v>2058.8999020000001</c:v>
                </c:pt>
                <c:pt idx="67">
                  <c:v>2058.1999510000001</c:v>
                </c:pt>
                <c:pt idx="68">
                  <c:v>2020.579956</c:v>
                </c:pt>
                <c:pt idx="69">
                  <c:v>2002.6099850000001</c:v>
                </c:pt>
                <c:pt idx="70">
                  <c:v>2025.900024</c:v>
                </c:pt>
                <c:pt idx="71">
                  <c:v>2062.139893</c:v>
                </c:pt>
                <c:pt idx="72">
                  <c:v>2044.8100589999999</c:v>
                </c:pt>
                <c:pt idx="73">
                  <c:v>2028.26001</c:v>
                </c:pt>
                <c:pt idx="74">
                  <c:v>2023.030029</c:v>
                </c:pt>
                <c:pt idx="75">
                  <c:v>2011.2700199999999</c:v>
                </c:pt>
                <c:pt idx="76">
                  <c:v>1992.670044</c:v>
                </c:pt>
                <c:pt idx="77">
                  <c:v>2019.420044</c:v>
                </c:pt>
                <c:pt idx="78">
                  <c:v>2022.5500489999999</c:v>
                </c:pt>
                <c:pt idx="79">
                  <c:v>2032.119995</c:v>
                </c:pt>
                <c:pt idx="80">
                  <c:v>2063.1499020000001</c:v>
                </c:pt>
                <c:pt idx="81">
                  <c:v>2051.820068</c:v>
                </c:pt>
                <c:pt idx="82">
                  <c:v>2057.0900879999999</c:v>
                </c:pt>
                <c:pt idx="83">
                  <c:v>2029.5500489999999</c:v>
                </c:pt>
                <c:pt idx="84">
                  <c:v>2002.160034</c:v>
                </c:pt>
                <c:pt idx="85">
                  <c:v>2021.25</c:v>
                </c:pt>
                <c:pt idx="86">
                  <c:v>1994.98999</c:v>
                </c:pt>
                <c:pt idx="87">
                  <c:v>2020.849976</c:v>
                </c:pt>
                <c:pt idx="88">
                  <c:v>2050.030029</c:v>
                </c:pt>
                <c:pt idx="89">
                  <c:v>2041.51001</c:v>
                </c:pt>
                <c:pt idx="90">
                  <c:v>2062.5200199999999</c:v>
                </c:pt>
                <c:pt idx="91">
                  <c:v>2055.469971</c:v>
                </c:pt>
                <c:pt idx="92">
                  <c:v>2046.73999</c:v>
                </c:pt>
                <c:pt idx="93">
                  <c:v>2068.5900879999999</c:v>
                </c:pt>
                <c:pt idx="94">
                  <c:v>2068.530029</c:v>
                </c:pt>
                <c:pt idx="95">
                  <c:v>2088.4799800000001</c:v>
                </c:pt>
                <c:pt idx="96">
                  <c:v>2096.98999</c:v>
                </c:pt>
                <c:pt idx="97">
                  <c:v>2100.3400879999999</c:v>
                </c:pt>
                <c:pt idx="98">
                  <c:v>2099.679932</c:v>
                </c:pt>
                <c:pt idx="99">
                  <c:v>2097.4499510000001</c:v>
                </c:pt>
                <c:pt idx="100">
                  <c:v>2110.3000489999999</c:v>
                </c:pt>
                <c:pt idx="101">
                  <c:v>2109.6599120000001</c:v>
                </c:pt>
                <c:pt idx="102">
                  <c:v>2115.4799800000001</c:v>
                </c:pt>
                <c:pt idx="103">
                  <c:v>2113.860107</c:v>
                </c:pt>
                <c:pt idx="104">
                  <c:v>2110.73999</c:v>
                </c:pt>
                <c:pt idx="105">
                  <c:v>2104.5</c:v>
                </c:pt>
                <c:pt idx="106">
                  <c:v>2117.389893</c:v>
                </c:pt>
                <c:pt idx="107">
                  <c:v>2107.780029</c:v>
                </c:pt>
                <c:pt idx="108">
                  <c:v>2098.530029</c:v>
                </c:pt>
                <c:pt idx="109">
                  <c:v>2101.040039</c:v>
                </c:pt>
                <c:pt idx="110">
                  <c:v>2071.26001</c:v>
                </c:pt>
                <c:pt idx="111">
                  <c:v>2079.429932</c:v>
                </c:pt>
                <c:pt idx="112">
                  <c:v>2044.160034</c:v>
                </c:pt>
                <c:pt idx="113">
                  <c:v>2040.23999</c:v>
                </c:pt>
                <c:pt idx="114">
                  <c:v>2065.9499510000001</c:v>
                </c:pt>
                <c:pt idx="115">
                  <c:v>2053.3999020000001</c:v>
                </c:pt>
                <c:pt idx="116">
                  <c:v>2081.1899410000001</c:v>
                </c:pt>
                <c:pt idx="117">
                  <c:v>2074.280029</c:v>
                </c:pt>
                <c:pt idx="118">
                  <c:v>2099.5</c:v>
                </c:pt>
                <c:pt idx="119">
                  <c:v>2089.2700199999999</c:v>
                </c:pt>
                <c:pt idx="120">
                  <c:v>2108.1000979999999</c:v>
                </c:pt>
                <c:pt idx="121">
                  <c:v>2104.419922</c:v>
                </c:pt>
                <c:pt idx="122">
                  <c:v>2091.5</c:v>
                </c:pt>
                <c:pt idx="123">
                  <c:v>2061.0500489999999</c:v>
                </c:pt>
                <c:pt idx="124">
                  <c:v>2056.1499020000001</c:v>
                </c:pt>
                <c:pt idx="125">
                  <c:v>2061.0200199999999</c:v>
                </c:pt>
                <c:pt idx="126">
                  <c:v>2086.23999</c:v>
                </c:pt>
                <c:pt idx="127">
                  <c:v>2067.889893</c:v>
                </c:pt>
                <c:pt idx="128">
                  <c:v>2059.6899410000001</c:v>
                </c:pt>
                <c:pt idx="129">
                  <c:v>2066.959961</c:v>
                </c:pt>
                <c:pt idx="130">
                  <c:v>2080.6201169999999</c:v>
                </c:pt>
                <c:pt idx="131">
                  <c:v>2076.330078</c:v>
                </c:pt>
                <c:pt idx="132">
                  <c:v>2081.8999020000001</c:v>
                </c:pt>
                <c:pt idx="133">
                  <c:v>2091.179932</c:v>
                </c:pt>
                <c:pt idx="134">
                  <c:v>2102.0600589999999</c:v>
                </c:pt>
                <c:pt idx="135">
                  <c:v>2092.429932</c:v>
                </c:pt>
                <c:pt idx="136">
                  <c:v>2095.8400879999999</c:v>
                </c:pt>
                <c:pt idx="137">
                  <c:v>2106.6298830000001</c:v>
                </c:pt>
                <c:pt idx="138">
                  <c:v>2104.98999</c:v>
                </c:pt>
                <c:pt idx="139">
                  <c:v>2081.179932</c:v>
                </c:pt>
                <c:pt idx="140">
                  <c:v>2100.3999020000001</c:v>
                </c:pt>
                <c:pt idx="141">
                  <c:v>2097.290039</c:v>
                </c:pt>
                <c:pt idx="142">
                  <c:v>2107.959961</c:v>
                </c:pt>
                <c:pt idx="143">
                  <c:v>2112.929932</c:v>
                </c:pt>
                <c:pt idx="144">
                  <c:v>2117.6899410000001</c:v>
                </c:pt>
                <c:pt idx="145">
                  <c:v>2108.919922</c:v>
                </c:pt>
                <c:pt idx="146">
                  <c:v>2114.76001</c:v>
                </c:pt>
                <c:pt idx="147">
                  <c:v>2106.8500979999999</c:v>
                </c:pt>
                <c:pt idx="148">
                  <c:v>2085.51001</c:v>
                </c:pt>
                <c:pt idx="149">
                  <c:v>2108.290039</c:v>
                </c:pt>
                <c:pt idx="150">
                  <c:v>2114.48999</c:v>
                </c:pt>
                <c:pt idx="151">
                  <c:v>2089.459961</c:v>
                </c:pt>
                <c:pt idx="152">
                  <c:v>2080.1499020000001</c:v>
                </c:pt>
                <c:pt idx="153">
                  <c:v>2088</c:v>
                </c:pt>
                <c:pt idx="154">
                  <c:v>2116.1000979999999</c:v>
                </c:pt>
                <c:pt idx="155">
                  <c:v>2105.330078</c:v>
                </c:pt>
                <c:pt idx="156">
                  <c:v>2099.1201169999999</c:v>
                </c:pt>
                <c:pt idx="157">
                  <c:v>2098.4799800000001</c:v>
                </c:pt>
                <c:pt idx="158">
                  <c:v>2121.1000979999999</c:v>
                </c:pt>
                <c:pt idx="159">
                  <c:v>2122.7299800000001</c:v>
                </c:pt>
                <c:pt idx="160">
                  <c:v>2129.1999510000001</c:v>
                </c:pt>
                <c:pt idx="161">
                  <c:v>2127.830078</c:v>
                </c:pt>
                <c:pt idx="162">
                  <c:v>2125.8500979999999</c:v>
                </c:pt>
                <c:pt idx="163">
                  <c:v>2130.820068</c:v>
                </c:pt>
                <c:pt idx="164">
                  <c:v>2126.0600589999999</c:v>
                </c:pt>
                <c:pt idx="165">
                  <c:v>2104.1999510000001</c:v>
                </c:pt>
                <c:pt idx="166">
                  <c:v>2123.4799800000001</c:v>
                </c:pt>
                <c:pt idx="167">
                  <c:v>2120.790039</c:v>
                </c:pt>
                <c:pt idx="168">
                  <c:v>2107.389893</c:v>
                </c:pt>
                <c:pt idx="169">
                  <c:v>2111.7299800000001</c:v>
                </c:pt>
                <c:pt idx="170">
                  <c:v>2109.6000979999999</c:v>
                </c:pt>
                <c:pt idx="171">
                  <c:v>2114.070068</c:v>
                </c:pt>
                <c:pt idx="172">
                  <c:v>2095.8400879999999</c:v>
                </c:pt>
                <c:pt idx="173">
                  <c:v>2092.830078</c:v>
                </c:pt>
                <c:pt idx="174">
                  <c:v>2079.280029</c:v>
                </c:pt>
                <c:pt idx="175">
                  <c:v>2080.1499020000001</c:v>
                </c:pt>
                <c:pt idx="176">
                  <c:v>2105.1999510000001</c:v>
                </c:pt>
                <c:pt idx="177">
                  <c:v>2108.860107</c:v>
                </c:pt>
                <c:pt idx="178">
                  <c:v>2094.110107</c:v>
                </c:pt>
                <c:pt idx="179">
                  <c:v>2084.429932</c:v>
                </c:pt>
                <c:pt idx="180">
                  <c:v>2096.290039</c:v>
                </c:pt>
                <c:pt idx="181">
                  <c:v>2100.4399410000001</c:v>
                </c:pt>
                <c:pt idx="182">
                  <c:v>2121.23999</c:v>
                </c:pt>
                <c:pt idx="183">
                  <c:v>2109.98999</c:v>
                </c:pt>
                <c:pt idx="184">
                  <c:v>2122.8500979999999</c:v>
                </c:pt>
                <c:pt idx="185">
                  <c:v>2124.1999510000001</c:v>
                </c:pt>
                <c:pt idx="186">
                  <c:v>2108.580078</c:v>
                </c:pt>
                <c:pt idx="187">
                  <c:v>2102.3100589999999</c:v>
                </c:pt>
                <c:pt idx="188">
                  <c:v>2101.48999</c:v>
                </c:pt>
                <c:pt idx="189">
                  <c:v>2057.639893</c:v>
                </c:pt>
                <c:pt idx="190">
                  <c:v>2063.110107</c:v>
                </c:pt>
                <c:pt idx="191">
                  <c:v>2077.419922</c:v>
                </c:pt>
                <c:pt idx="192">
                  <c:v>2076.780029</c:v>
                </c:pt>
                <c:pt idx="193">
                  <c:v>2068.76001</c:v>
                </c:pt>
                <c:pt idx="194">
                  <c:v>2081.3400879999999</c:v>
                </c:pt>
                <c:pt idx="195">
                  <c:v>2046.6800539999999</c:v>
                </c:pt>
                <c:pt idx="196">
                  <c:v>2051.3100589999999</c:v>
                </c:pt>
                <c:pt idx="197">
                  <c:v>2076.6201169999999</c:v>
                </c:pt>
                <c:pt idx="198">
                  <c:v>2099.6000979999999</c:v>
                </c:pt>
                <c:pt idx="199">
                  <c:v>2108.9499510000001</c:v>
                </c:pt>
                <c:pt idx="200">
                  <c:v>2107.3999020000001</c:v>
                </c:pt>
                <c:pt idx="201">
                  <c:v>2124.290039</c:v>
                </c:pt>
                <c:pt idx="202">
                  <c:v>2126.639893</c:v>
                </c:pt>
                <c:pt idx="203">
                  <c:v>2128.280029</c:v>
                </c:pt>
                <c:pt idx="204">
                  <c:v>2119.209961</c:v>
                </c:pt>
                <c:pt idx="205">
                  <c:v>2114.1499020000001</c:v>
                </c:pt>
                <c:pt idx="206">
                  <c:v>2102.1499020000001</c:v>
                </c:pt>
                <c:pt idx="207">
                  <c:v>2079.6499020000001</c:v>
                </c:pt>
                <c:pt idx="208">
                  <c:v>2067.639893</c:v>
                </c:pt>
                <c:pt idx="209">
                  <c:v>2093.25</c:v>
                </c:pt>
                <c:pt idx="210">
                  <c:v>2108.570068</c:v>
                </c:pt>
                <c:pt idx="211">
                  <c:v>2108.6298830000001</c:v>
                </c:pt>
                <c:pt idx="212">
                  <c:v>2103.8400879999999</c:v>
                </c:pt>
                <c:pt idx="213">
                  <c:v>2098.040039</c:v>
                </c:pt>
                <c:pt idx="214">
                  <c:v>2093.320068</c:v>
                </c:pt>
                <c:pt idx="215">
                  <c:v>2099.8400879999999</c:v>
                </c:pt>
                <c:pt idx="216">
                  <c:v>2083.5600589999999</c:v>
                </c:pt>
                <c:pt idx="217">
                  <c:v>2077.570068</c:v>
                </c:pt>
                <c:pt idx="218">
                  <c:v>2104.179932</c:v>
                </c:pt>
                <c:pt idx="219">
                  <c:v>2084.070068</c:v>
                </c:pt>
                <c:pt idx="220">
                  <c:v>2086.0500489999999</c:v>
                </c:pt>
                <c:pt idx="221">
                  <c:v>2083.389893</c:v>
                </c:pt>
                <c:pt idx="222">
                  <c:v>2091.540039</c:v>
                </c:pt>
                <c:pt idx="223">
                  <c:v>2102.4399410000001</c:v>
                </c:pt>
                <c:pt idx="224">
                  <c:v>2096.919922</c:v>
                </c:pt>
                <c:pt idx="225">
                  <c:v>2079.610107</c:v>
                </c:pt>
                <c:pt idx="226">
                  <c:v>2035.7299800000001</c:v>
                </c:pt>
                <c:pt idx="227">
                  <c:v>1970.8900149999999</c:v>
                </c:pt>
                <c:pt idx="228">
                  <c:v>1893.209961</c:v>
                </c:pt>
                <c:pt idx="229">
                  <c:v>1867.6099850000001</c:v>
                </c:pt>
                <c:pt idx="230">
                  <c:v>1940.51001</c:v>
                </c:pt>
                <c:pt idx="231">
                  <c:v>1987.660034</c:v>
                </c:pt>
                <c:pt idx="232">
                  <c:v>1988.869995</c:v>
                </c:pt>
                <c:pt idx="233">
                  <c:v>1972.1800539999999</c:v>
                </c:pt>
                <c:pt idx="234">
                  <c:v>1913.849976</c:v>
                </c:pt>
                <c:pt idx="235">
                  <c:v>1948.8599850000001</c:v>
                </c:pt>
                <c:pt idx="236">
                  <c:v>1951.130005</c:v>
                </c:pt>
                <c:pt idx="237">
                  <c:v>1921.219971</c:v>
                </c:pt>
                <c:pt idx="238">
                  <c:v>1969.410034</c:v>
                </c:pt>
                <c:pt idx="239">
                  <c:v>1942.040039</c:v>
                </c:pt>
                <c:pt idx="240">
                  <c:v>1952.290039</c:v>
                </c:pt>
                <c:pt idx="241">
                  <c:v>1961.0500489999999</c:v>
                </c:pt>
                <c:pt idx="242">
                  <c:v>1953.030029</c:v>
                </c:pt>
                <c:pt idx="243">
                  <c:v>1978.089966</c:v>
                </c:pt>
                <c:pt idx="244">
                  <c:v>1995.3100589999999</c:v>
                </c:pt>
                <c:pt idx="245">
                  <c:v>1990.1999510000001</c:v>
                </c:pt>
                <c:pt idx="246">
                  <c:v>1958.030029</c:v>
                </c:pt>
                <c:pt idx="247">
                  <c:v>1966.969971</c:v>
                </c:pt>
                <c:pt idx="248">
                  <c:v>1942.73999</c:v>
                </c:pt>
                <c:pt idx="249">
                  <c:v>1938.76001</c:v>
                </c:pt>
                <c:pt idx="250">
                  <c:v>1932.23999</c:v>
                </c:pt>
                <c:pt idx="251">
                  <c:v>1931.339966</c:v>
                </c:pt>
                <c:pt idx="252">
                  <c:v>1881.7700199999999</c:v>
                </c:pt>
                <c:pt idx="253">
                  <c:v>1884.089966</c:v>
                </c:pt>
                <c:pt idx="254">
                  <c:v>1920.030029</c:v>
                </c:pt>
                <c:pt idx="255">
                  <c:v>1923.8199460000001</c:v>
                </c:pt>
                <c:pt idx="256">
                  <c:v>1951.3599850000001</c:v>
                </c:pt>
                <c:pt idx="257">
                  <c:v>1987.0500489999999</c:v>
                </c:pt>
                <c:pt idx="258">
                  <c:v>1979.920044</c:v>
                </c:pt>
                <c:pt idx="259">
                  <c:v>1995.829956</c:v>
                </c:pt>
                <c:pt idx="260">
                  <c:v>2013.4300539999999</c:v>
                </c:pt>
                <c:pt idx="261">
                  <c:v>2014.8900149999999</c:v>
                </c:pt>
                <c:pt idx="262">
                  <c:v>2017.459961</c:v>
                </c:pt>
                <c:pt idx="263">
                  <c:v>2003.6899410000001</c:v>
                </c:pt>
                <c:pt idx="264">
                  <c:v>1994.23999</c:v>
                </c:pt>
                <c:pt idx="265">
                  <c:v>2023.8599850000001</c:v>
                </c:pt>
                <c:pt idx="266">
                  <c:v>2033.1099850000001</c:v>
                </c:pt>
                <c:pt idx="267">
                  <c:v>2033.660034</c:v>
                </c:pt>
                <c:pt idx="268">
                  <c:v>2030.7700199999999</c:v>
                </c:pt>
                <c:pt idx="269">
                  <c:v>2018.9399410000001</c:v>
                </c:pt>
                <c:pt idx="270">
                  <c:v>2052.51001</c:v>
                </c:pt>
                <c:pt idx="271">
                  <c:v>2075.1499020000001</c:v>
                </c:pt>
                <c:pt idx="272">
                  <c:v>2071.179932</c:v>
                </c:pt>
                <c:pt idx="273">
                  <c:v>2065.889893</c:v>
                </c:pt>
                <c:pt idx="274">
                  <c:v>2090.3500979999999</c:v>
                </c:pt>
                <c:pt idx="275">
                  <c:v>2089.4099120000001</c:v>
                </c:pt>
                <c:pt idx="276">
                  <c:v>2079.360107</c:v>
                </c:pt>
                <c:pt idx="277">
                  <c:v>2104.0500489999999</c:v>
                </c:pt>
                <c:pt idx="278">
                  <c:v>2109.790039</c:v>
                </c:pt>
                <c:pt idx="279">
                  <c:v>2102.3100589999999</c:v>
                </c:pt>
                <c:pt idx="280">
                  <c:v>2099.929932</c:v>
                </c:pt>
                <c:pt idx="281">
                  <c:v>2099.1999510000001</c:v>
                </c:pt>
                <c:pt idx="282">
                  <c:v>2078.580078</c:v>
                </c:pt>
                <c:pt idx="283">
                  <c:v>2081.719971</c:v>
                </c:pt>
                <c:pt idx="284">
                  <c:v>2075</c:v>
                </c:pt>
                <c:pt idx="285">
                  <c:v>2045.969971</c:v>
                </c:pt>
                <c:pt idx="286">
                  <c:v>2023.040039</c:v>
                </c:pt>
                <c:pt idx="287">
                  <c:v>2053.1899410000001</c:v>
                </c:pt>
                <c:pt idx="288">
                  <c:v>2050.4399410000001</c:v>
                </c:pt>
                <c:pt idx="289">
                  <c:v>2083.580078</c:v>
                </c:pt>
                <c:pt idx="290">
                  <c:v>2081.23999</c:v>
                </c:pt>
                <c:pt idx="291">
                  <c:v>2089.169922</c:v>
                </c:pt>
                <c:pt idx="292">
                  <c:v>2086.5900879999999</c:v>
                </c:pt>
                <c:pt idx="293">
                  <c:v>2089.139893</c:v>
                </c:pt>
                <c:pt idx="294">
                  <c:v>2088.8701169999999</c:v>
                </c:pt>
                <c:pt idx="295">
                  <c:v>2090.110107</c:v>
                </c:pt>
                <c:pt idx="296">
                  <c:v>2080.4099120000001</c:v>
                </c:pt>
                <c:pt idx="297">
                  <c:v>2102.6298830000001</c:v>
                </c:pt>
                <c:pt idx="298">
                  <c:v>2079.51001</c:v>
                </c:pt>
                <c:pt idx="299">
                  <c:v>2049.6201169999999</c:v>
                </c:pt>
                <c:pt idx="300">
                  <c:v>2091.6899410000001</c:v>
                </c:pt>
                <c:pt idx="301">
                  <c:v>2077.070068</c:v>
                </c:pt>
                <c:pt idx="302">
                  <c:v>2063.5900879999999</c:v>
                </c:pt>
                <c:pt idx="303">
                  <c:v>2047.619995</c:v>
                </c:pt>
                <c:pt idx="304">
                  <c:v>2052.2299800000001</c:v>
                </c:pt>
                <c:pt idx="305">
                  <c:v>2012.369995</c:v>
                </c:pt>
                <c:pt idx="306">
                  <c:v>2021.9399410000001</c:v>
                </c:pt>
                <c:pt idx="307">
                  <c:v>2043.410034</c:v>
                </c:pt>
                <c:pt idx="308">
                  <c:v>2073.070068</c:v>
                </c:pt>
                <c:pt idx="309">
                  <c:v>2041.8900149999999</c:v>
                </c:pt>
                <c:pt idx="310">
                  <c:v>2005.5500489999999</c:v>
                </c:pt>
                <c:pt idx="311">
                  <c:v>2021.150024</c:v>
                </c:pt>
                <c:pt idx="312">
                  <c:v>2038.969971</c:v>
                </c:pt>
                <c:pt idx="313">
                  <c:v>2064.290039</c:v>
                </c:pt>
                <c:pt idx="314">
                  <c:v>2060.98999</c:v>
                </c:pt>
                <c:pt idx="315">
                  <c:v>2056.5</c:v>
                </c:pt>
                <c:pt idx="316">
                  <c:v>2078.360107</c:v>
                </c:pt>
                <c:pt idx="317">
                  <c:v>2063.360107</c:v>
                </c:pt>
                <c:pt idx="318">
                  <c:v>2043.9399410000001</c:v>
                </c:pt>
                <c:pt idx="319">
                  <c:v>2012.660034</c:v>
                </c:pt>
                <c:pt idx="320">
                  <c:v>2016.709961</c:v>
                </c:pt>
                <c:pt idx="321">
                  <c:v>1990.26001</c:v>
                </c:pt>
                <c:pt idx="322">
                  <c:v>1943.089966</c:v>
                </c:pt>
                <c:pt idx="323">
                  <c:v>1922.030029</c:v>
                </c:pt>
                <c:pt idx="324">
                  <c:v>1923.670044</c:v>
                </c:pt>
                <c:pt idx="325">
                  <c:v>1938.6800539999999</c:v>
                </c:pt>
                <c:pt idx="326">
                  <c:v>1890.280029</c:v>
                </c:pt>
                <c:pt idx="327">
                  <c:v>1921.839966</c:v>
                </c:pt>
                <c:pt idx="328">
                  <c:v>1880.329956</c:v>
                </c:pt>
                <c:pt idx="329">
                  <c:v>1881.329956</c:v>
                </c:pt>
                <c:pt idx="330">
                  <c:v>1859.329956</c:v>
                </c:pt>
                <c:pt idx="331">
                  <c:v>1868.98999</c:v>
                </c:pt>
                <c:pt idx="332">
                  <c:v>1906.900024</c:v>
                </c:pt>
                <c:pt idx="333">
                  <c:v>1877.079956</c:v>
                </c:pt>
                <c:pt idx="334">
                  <c:v>1903.630005</c:v>
                </c:pt>
                <c:pt idx="335">
                  <c:v>1882.9499510000001</c:v>
                </c:pt>
                <c:pt idx="336">
                  <c:v>1893.3599850000001</c:v>
                </c:pt>
                <c:pt idx="337">
                  <c:v>1940.23999</c:v>
                </c:pt>
                <c:pt idx="338">
                  <c:v>1939.380005</c:v>
                </c:pt>
                <c:pt idx="339">
                  <c:v>1903.030029</c:v>
                </c:pt>
                <c:pt idx="340">
                  <c:v>1912.530029</c:v>
                </c:pt>
                <c:pt idx="341">
                  <c:v>1915.4499510000001</c:v>
                </c:pt>
                <c:pt idx="342">
                  <c:v>1880.0500489999999</c:v>
                </c:pt>
                <c:pt idx="343">
                  <c:v>1853.4399410000001</c:v>
                </c:pt>
                <c:pt idx="344">
                  <c:v>1852.209961</c:v>
                </c:pt>
                <c:pt idx="345">
                  <c:v>1851.8599850000001</c:v>
                </c:pt>
                <c:pt idx="346">
                  <c:v>1829.079956</c:v>
                </c:pt>
                <c:pt idx="347">
                  <c:v>1864.780029</c:v>
                </c:pt>
                <c:pt idx="348">
                  <c:v>1895.579956</c:v>
                </c:pt>
                <c:pt idx="349">
                  <c:v>1926.8199460000001</c:v>
                </c:pt>
                <c:pt idx="350">
                  <c:v>1917.829956</c:v>
                </c:pt>
                <c:pt idx="351">
                  <c:v>1917.780029</c:v>
                </c:pt>
                <c:pt idx="352">
                  <c:v>1945.5</c:v>
                </c:pt>
                <c:pt idx="353">
                  <c:v>1921.2700199999999</c:v>
                </c:pt>
                <c:pt idx="354">
                  <c:v>1929.8000489999999</c:v>
                </c:pt>
                <c:pt idx="355">
                  <c:v>1951.6999510000001</c:v>
                </c:pt>
                <c:pt idx="356">
                  <c:v>1948.0500489999999</c:v>
                </c:pt>
                <c:pt idx="357">
                  <c:v>1932.2299800000001</c:v>
                </c:pt>
                <c:pt idx="358">
                  <c:v>1978.349976</c:v>
                </c:pt>
                <c:pt idx="359">
                  <c:v>1986.4499510000001</c:v>
                </c:pt>
                <c:pt idx="360">
                  <c:v>1993.400024</c:v>
                </c:pt>
                <c:pt idx="361">
                  <c:v>1999.98999</c:v>
                </c:pt>
                <c:pt idx="362">
                  <c:v>2001.76001</c:v>
                </c:pt>
                <c:pt idx="363">
                  <c:v>1979.26001</c:v>
                </c:pt>
                <c:pt idx="364">
                  <c:v>1989.26001</c:v>
                </c:pt>
                <c:pt idx="365">
                  <c:v>1989.5699460000001</c:v>
                </c:pt>
                <c:pt idx="366">
                  <c:v>2022.1899410000001</c:v>
                </c:pt>
                <c:pt idx="367">
                  <c:v>2019.6400149999999</c:v>
                </c:pt>
                <c:pt idx="368">
                  <c:v>2015.9300539999999</c:v>
                </c:pt>
                <c:pt idx="369">
                  <c:v>2027.219971</c:v>
                </c:pt>
                <c:pt idx="370">
                  <c:v>2040.589966</c:v>
                </c:pt>
                <c:pt idx="371">
                  <c:v>2049.580078</c:v>
                </c:pt>
                <c:pt idx="372">
                  <c:v>2051.6000979999999</c:v>
                </c:pt>
                <c:pt idx="373">
                  <c:v>2049.8000489999999</c:v>
                </c:pt>
                <c:pt idx="374">
                  <c:v>2036.709961</c:v>
                </c:pt>
                <c:pt idx="375">
                  <c:v>2035.9399410000001</c:v>
                </c:pt>
                <c:pt idx="376">
                  <c:v>2037.0500489999999</c:v>
                </c:pt>
                <c:pt idx="377">
                  <c:v>2055.01001</c:v>
                </c:pt>
                <c:pt idx="378">
                  <c:v>2063.9499510000001</c:v>
                </c:pt>
                <c:pt idx="379">
                  <c:v>2059.73999</c:v>
                </c:pt>
                <c:pt idx="380">
                  <c:v>2072.780029</c:v>
                </c:pt>
                <c:pt idx="381">
                  <c:v>2066.1298830000001</c:v>
                </c:pt>
                <c:pt idx="382">
                  <c:v>2045.170044</c:v>
                </c:pt>
                <c:pt idx="383">
                  <c:v>2066.6599120000001</c:v>
                </c:pt>
                <c:pt idx="384">
                  <c:v>2041.910034</c:v>
                </c:pt>
                <c:pt idx="385">
                  <c:v>2047.599976</c:v>
                </c:pt>
                <c:pt idx="386">
                  <c:v>2041.98999</c:v>
                </c:pt>
                <c:pt idx="387">
                  <c:v>2061.719971</c:v>
                </c:pt>
                <c:pt idx="388">
                  <c:v>2082.419922</c:v>
                </c:pt>
                <c:pt idx="389">
                  <c:v>2082.780029</c:v>
                </c:pt>
                <c:pt idx="390">
                  <c:v>2080.7299800000001</c:v>
                </c:pt>
                <c:pt idx="391">
                  <c:v>2094.3400879999999</c:v>
                </c:pt>
                <c:pt idx="392">
                  <c:v>2100.8000489999999</c:v>
                </c:pt>
                <c:pt idx="393">
                  <c:v>2102.3999020000001</c:v>
                </c:pt>
                <c:pt idx="394">
                  <c:v>2091.4799800000001</c:v>
                </c:pt>
                <c:pt idx="395">
                  <c:v>2091.580078</c:v>
                </c:pt>
                <c:pt idx="396">
                  <c:v>2087.790039</c:v>
                </c:pt>
                <c:pt idx="397">
                  <c:v>2091.6999510000001</c:v>
                </c:pt>
                <c:pt idx="398">
                  <c:v>2095.1499020000001</c:v>
                </c:pt>
                <c:pt idx="399">
                  <c:v>2075.8100589999999</c:v>
                </c:pt>
                <c:pt idx="400">
                  <c:v>2065.3000489999999</c:v>
                </c:pt>
                <c:pt idx="401">
                  <c:v>2081.429932</c:v>
                </c:pt>
                <c:pt idx="402">
                  <c:v>2063.3701169999999</c:v>
                </c:pt>
                <c:pt idx="403">
                  <c:v>2051.1201169999999</c:v>
                </c:pt>
                <c:pt idx="404">
                  <c:v>2050.6298830000001</c:v>
                </c:pt>
                <c:pt idx="405">
                  <c:v>2057.139893</c:v>
                </c:pt>
                <c:pt idx="406">
                  <c:v>2058.6899410000001</c:v>
                </c:pt>
                <c:pt idx="407">
                  <c:v>2084.389893</c:v>
                </c:pt>
                <c:pt idx="408">
                  <c:v>2064.459961</c:v>
                </c:pt>
                <c:pt idx="409">
                  <c:v>2064.110107</c:v>
                </c:pt>
                <c:pt idx="410">
                  <c:v>2046.6099850000001</c:v>
                </c:pt>
                <c:pt idx="411">
                  <c:v>2066.6599120000001</c:v>
                </c:pt>
                <c:pt idx="412">
                  <c:v>2047.209961</c:v>
                </c:pt>
                <c:pt idx="413">
                  <c:v>2047.630005</c:v>
                </c:pt>
                <c:pt idx="414">
                  <c:v>2040.040039</c:v>
                </c:pt>
                <c:pt idx="415">
                  <c:v>2052.320068</c:v>
                </c:pt>
                <c:pt idx="416">
                  <c:v>2048.040039</c:v>
                </c:pt>
                <c:pt idx="417">
                  <c:v>2076.0600589999999</c:v>
                </c:pt>
                <c:pt idx="418">
                  <c:v>2090.540039</c:v>
                </c:pt>
                <c:pt idx="419">
                  <c:v>2090.1000979999999</c:v>
                </c:pt>
                <c:pt idx="420">
                  <c:v>2099.0600589999999</c:v>
                </c:pt>
                <c:pt idx="421">
                  <c:v>2096.9499510000001</c:v>
                </c:pt>
                <c:pt idx="422">
                  <c:v>2099.330078</c:v>
                </c:pt>
                <c:pt idx="423">
                  <c:v>2105.26001</c:v>
                </c:pt>
                <c:pt idx="424">
                  <c:v>2099.1298830000001</c:v>
                </c:pt>
                <c:pt idx="425">
                  <c:v>2109.4099120000001</c:v>
                </c:pt>
                <c:pt idx="426">
                  <c:v>2112.1298830000001</c:v>
                </c:pt>
                <c:pt idx="427">
                  <c:v>2119.1201169999999</c:v>
                </c:pt>
                <c:pt idx="428">
                  <c:v>2115.4799800000001</c:v>
                </c:pt>
                <c:pt idx="429">
                  <c:v>2096.070068</c:v>
                </c:pt>
                <c:pt idx="430">
                  <c:v>2079.0600589999999</c:v>
                </c:pt>
                <c:pt idx="431">
                  <c:v>2075.320068</c:v>
                </c:pt>
                <c:pt idx="432">
                  <c:v>2071.5</c:v>
                </c:pt>
                <c:pt idx="433">
                  <c:v>2077.98999</c:v>
                </c:pt>
                <c:pt idx="434">
                  <c:v>2071.219971</c:v>
                </c:pt>
                <c:pt idx="435">
                  <c:v>2083.25</c:v>
                </c:pt>
                <c:pt idx="436">
                  <c:v>2088.8999020000001</c:v>
                </c:pt>
                <c:pt idx="437">
                  <c:v>2085.4499510000001</c:v>
                </c:pt>
                <c:pt idx="438">
                  <c:v>2113.320068</c:v>
                </c:pt>
                <c:pt idx="439">
                  <c:v>2037.410034</c:v>
                </c:pt>
                <c:pt idx="440">
                  <c:v>2000.540039</c:v>
                </c:pt>
                <c:pt idx="441">
                  <c:v>2036.089966</c:v>
                </c:pt>
                <c:pt idx="442">
                  <c:v>2070.7700199999999</c:v>
                </c:pt>
                <c:pt idx="443">
                  <c:v>2098.860107</c:v>
                </c:pt>
                <c:pt idx="444">
                  <c:v>2102.9499510000001</c:v>
                </c:pt>
                <c:pt idx="445">
                  <c:v>2088.5500489999999</c:v>
                </c:pt>
                <c:pt idx="446">
                  <c:v>2099.7299800000001</c:v>
                </c:pt>
                <c:pt idx="447">
                  <c:v>2097.8999020000001</c:v>
                </c:pt>
                <c:pt idx="448">
                  <c:v>2129.8999020000001</c:v>
                </c:pt>
                <c:pt idx="449">
                  <c:v>2137.1599120000001</c:v>
                </c:pt>
                <c:pt idx="450">
                  <c:v>2152.139893</c:v>
                </c:pt>
                <c:pt idx="451">
                  <c:v>2152.429932</c:v>
                </c:pt>
                <c:pt idx="452">
                  <c:v>2163.75</c:v>
                </c:pt>
                <c:pt idx="453">
                  <c:v>2161.73999</c:v>
                </c:pt>
                <c:pt idx="454">
                  <c:v>2166.889893</c:v>
                </c:pt>
                <c:pt idx="455">
                  <c:v>2163.780029</c:v>
                </c:pt>
                <c:pt idx="456">
                  <c:v>2173.0200199999999</c:v>
                </c:pt>
                <c:pt idx="457">
                  <c:v>2165.169922</c:v>
                </c:pt>
                <c:pt idx="458">
                  <c:v>2175.030029</c:v>
                </c:pt>
                <c:pt idx="459">
                  <c:v>2168.4799800000001</c:v>
                </c:pt>
                <c:pt idx="460">
                  <c:v>2169.179932</c:v>
                </c:pt>
                <c:pt idx="461">
                  <c:v>2166.580078</c:v>
                </c:pt>
                <c:pt idx="462">
                  <c:v>2170.0600589999999</c:v>
                </c:pt>
                <c:pt idx="463">
                  <c:v>2173.6000979999999</c:v>
                </c:pt>
                <c:pt idx="464">
                  <c:v>2170.8400879999999</c:v>
                </c:pt>
                <c:pt idx="465">
                  <c:v>2157.030029</c:v>
                </c:pt>
                <c:pt idx="466">
                  <c:v>2163.790039</c:v>
                </c:pt>
                <c:pt idx="467">
                  <c:v>2164.25</c:v>
                </c:pt>
                <c:pt idx="468">
                  <c:v>2182.8701169999999</c:v>
                </c:pt>
                <c:pt idx="469">
                  <c:v>2180.889893</c:v>
                </c:pt>
                <c:pt idx="470">
                  <c:v>2181.73999</c:v>
                </c:pt>
                <c:pt idx="471">
                  <c:v>2175.48999</c:v>
                </c:pt>
                <c:pt idx="472">
                  <c:v>2185.790039</c:v>
                </c:pt>
                <c:pt idx="473">
                  <c:v>2184.0500489999999</c:v>
                </c:pt>
                <c:pt idx="474">
                  <c:v>2190.1499020000001</c:v>
                </c:pt>
                <c:pt idx="475">
                  <c:v>2178.1499020000001</c:v>
                </c:pt>
                <c:pt idx="476">
                  <c:v>2182.219971</c:v>
                </c:pt>
                <c:pt idx="477">
                  <c:v>2187.0200199999999</c:v>
                </c:pt>
                <c:pt idx="478">
                  <c:v>2183.8701169999999</c:v>
                </c:pt>
                <c:pt idx="479">
                  <c:v>2182.639893</c:v>
                </c:pt>
                <c:pt idx="480">
                  <c:v>2186.8999020000001</c:v>
                </c:pt>
                <c:pt idx="481">
                  <c:v>2175.4399410000001</c:v>
                </c:pt>
                <c:pt idx="482">
                  <c:v>2172.469971</c:v>
                </c:pt>
                <c:pt idx="483">
                  <c:v>2169.040039</c:v>
                </c:pt>
                <c:pt idx="484">
                  <c:v>2180.3798830000001</c:v>
                </c:pt>
                <c:pt idx="485">
                  <c:v>2176.1201169999999</c:v>
                </c:pt>
                <c:pt idx="486">
                  <c:v>2170.9499510000001</c:v>
                </c:pt>
                <c:pt idx="487">
                  <c:v>2170.860107</c:v>
                </c:pt>
                <c:pt idx="488">
                  <c:v>2179.9799800000001</c:v>
                </c:pt>
                <c:pt idx="489">
                  <c:v>2186.4799800000001</c:v>
                </c:pt>
                <c:pt idx="490">
                  <c:v>2186.1599120000001</c:v>
                </c:pt>
                <c:pt idx="491">
                  <c:v>2181.3000489999999</c:v>
                </c:pt>
                <c:pt idx="492">
                  <c:v>2127.8100589999999</c:v>
                </c:pt>
                <c:pt idx="493">
                  <c:v>2159.040039</c:v>
                </c:pt>
                <c:pt idx="494">
                  <c:v>2127.0200199999999</c:v>
                </c:pt>
                <c:pt idx="495">
                  <c:v>2125.7700199999999</c:v>
                </c:pt>
                <c:pt idx="496">
                  <c:v>2147.26001</c:v>
                </c:pt>
                <c:pt idx="497">
                  <c:v>2139.1599120000001</c:v>
                </c:pt>
                <c:pt idx="498">
                  <c:v>2139.1201169999999</c:v>
                </c:pt>
                <c:pt idx="499">
                  <c:v>2139.76001</c:v>
                </c:pt>
                <c:pt idx="500">
                  <c:v>2163.1201169999999</c:v>
                </c:pt>
                <c:pt idx="501">
                  <c:v>2177.179932</c:v>
                </c:pt>
                <c:pt idx="502">
                  <c:v>2164.6899410000001</c:v>
                </c:pt>
                <c:pt idx="503">
                  <c:v>2146.1000979999999</c:v>
                </c:pt>
                <c:pt idx="504">
                  <c:v>2159.929932</c:v>
                </c:pt>
                <c:pt idx="505">
                  <c:v>2171.3701169999999</c:v>
                </c:pt>
                <c:pt idx="506">
                  <c:v>2151.1298830000001</c:v>
                </c:pt>
                <c:pt idx="507">
                  <c:v>2168.2700199999999</c:v>
                </c:pt>
                <c:pt idx="508">
                  <c:v>2161.1999510000001</c:v>
                </c:pt>
                <c:pt idx="509">
                  <c:v>2150.48999</c:v>
                </c:pt>
                <c:pt idx="510">
                  <c:v>2159.7299800000001</c:v>
                </c:pt>
                <c:pt idx="511">
                  <c:v>2160.7700199999999</c:v>
                </c:pt>
                <c:pt idx="512">
                  <c:v>2153.73999</c:v>
                </c:pt>
                <c:pt idx="513">
                  <c:v>2163.6599120000001</c:v>
                </c:pt>
                <c:pt idx="514">
                  <c:v>2136.7299800000001</c:v>
                </c:pt>
                <c:pt idx="515">
                  <c:v>2139.179932</c:v>
                </c:pt>
                <c:pt idx="516">
                  <c:v>2132.5500489999999</c:v>
                </c:pt>
                <c:pt idx="517">
                  <c:v>2132.9799800000001</c:v>
                </c:pt>
                <c:pt idx="518">
                  <c:v>2126.5</c:v>
                </c:pt>
                <c:pt idx="519">
                  <c:v>2139.6000979999999</c:v>
                </c:pt>
                <c:pt idx="520">
                  <c:v>2144.290039</c:v>
                </c:pt>
                <c:pt idx="521">
                  <c:v>2141.3400879999999</c:v>
                </c:pt>
                <c:pt idx="522">
                  <c:v>2141.1599120000001</c:v>
                </c:pt>
                <c:pt idx="523">
                  <c:v>2151.330078</c:v>
                </c:pt>
                <c:pt idx="524">
                  <c:v>2143.1599120000001</c:v>
                </c:pt>
                <c:pt idx="525">
                  <c:v>2139.429932</c:v>
                </c:pt>
                <c:pt idx="526">
                  <c:v>2133.040039</c:v>
                </c:pt>
                <c:pt idx="527">
                  <c:v>2126.4099120000001</c:v>
                </c:pt>
                <c:pt idx="528">
                  <c:v>2126.1499020000001</c:v>
                </c:pt>
                <c:pt idx="529">
                  <c:v>2111.719971</c:v>
                </c:pt>
                <c:pt idx="530">
                  <c:v>2097.9399410000001</c:v>
                </c:pt>
                <c:pt idx="531">
                  <c:v>2088.6599120000001</c:v>
                </c:pt>
                <c:pt idx="532">
                  <c:v>2085.179932</c:v>
                </c:pt>
                <c:pt idx="533">
                  <c:v>2131.5200199999999</c:v>
                </c:pt>
                <c:pt idx="534">
                  <c:v>2139.5600589999999</c:v>
                </c:pt>
                <c:pt idx="535">
                  <c:v>2163.26001</c:v>
                </c:pt>
                <c:pt idx="536">
                  <c:v>2167.4799800000001</c:v>
                </c:pt>
                <c:pt idx="537">
                  <c:v>2164.4499510000001</c:v>
                </c:pt>
                <c:pt idx="538">
                  <c:v>2164.1999510000001</c:v>
                </c:pt>
                <c:pt idx="539">
                  <c:v>2180.389893</c:v>
                </c:pt>
                <c:pt idx="540">
                  <c:v>2176.9399410000001</c:v>
                </c:pt>
                <c:pt idx="541">
                  <c:v>2187.1201169999999</c:v>
                </c:pt>
                <c:pt idx="542">
                  <c:v>2181.8999020000001</c:v>
                </c:pt>
                <c:pt idx="543">
                  <c:v>2198.179932</c:v>
                </c:pt>
                <c:pt idx="544">
                  <c:v>2202.9399410000001</c:v>
                </c:pt>
                <c:pt idx="545">
                  <c:v>2204.719971</c:v>
                </c:pt>
                <c:pt idx="546">
                  <c:v>2213.3500979999999</c:v>
                </c:pt>
                <c:pt idx="547">
                  <c:v>2201.719971</c:v>
                </c:pt>
                <c:pt idx="548">
                  <c:v>2204.6599120000001</c:v>
                </c:pt>
                <c:pt idx="549">
                  <c:v>2198.8100589999999</c:v>
                </c:pt>
                <c:pt idx="550">
                  <c:v>2191.080078</c:v>
                </c:pt>
                <c:pt idx="551">
                  <c:v>2191.9499510000001</c:v>
                </c:pt>
                <c:pt idx="552">
                  <c:v>2204.709961</c:v>
                </c:pt>
                <c:pt idx="553">
                  <c:v>2212.2299800000001</c:v>
                </c:pt>
                <c:pt idx="554">
                  <c:v>2241.3500979999999</c:v>
                </c:pt>
                <c:pt idx="555">
                  <c:v>2246.1899410000001</c:v>
                </c:pt>
                <c:pt idx="556">
                  <c:v>2259.530029</c:v>
                </c:pt>
                <c:pt idx="557">
                  <c:v>2256.959961</c:v>
                </c:pt>
                <c:pt idx="558">
                  <c:v>2271.719971</c:v>
                </c:pt>
                <c:pt idx="559">
                  <c:v>2253.280029</c:v>
                </c:pt>
                <c:pt idx="560">
                  <c:v>2262.030029</c:v>
                </c:pt>
                <c:pt idx="561">
                  <c:v>2258.070068</c:v>
                </c:pt>
                <c:pt idx="562">
                  <c:v>2262.530029</c:v>
                </c:pt>
                <c:pt idx="563">
                  <c:v>2270.76001</c:v>
                </c:pt>
                <c:pt idx="564">
                  <c:v>2265.179932</c:v>
                </c:pt>
                <c:pt idx="565">
                  <c:v>2260.959961</c:v>
                </c:pt>
                <c:pt idx="566">
                  <c:v>2263.790039</c:v>
                </c:pt>
                <c:pt idx="567">
                  <c:v>2268.8798830000001</c:v>
                </c:pt>
                <c:pt idx="568">
                  <c:v>2249.919922</c:v>
                </c:pt>
                <c:pt idx="569">
                  <c:v>2249.26001</c:v>
                </c:pt>
                <c:pt idx="570">
                  <c:v>2238.830078</c:v>
                </c:pt>
                <c:pt idx="571">
                  <c:v>2257.830078</c:v>
                </c:pt>
                <c:pt idx="572">
                  <c:v>2270.75</c:v>
                </c:pt>
                <c:pt idx="573">
                  <c:v>2269</c:v>
                </c:pt>
                <c:pt idx="574">
                  <c:v>2276.9799800000001</c:v>
                </c:pt>
                <c:pt idx="575">
                  <c:v>2268.8999020000001</c:v>
                </c:pt>
                <c:pt idx="576">
                  <c:v>2268.8999020000001</c:v>
                </c:pt>
                <c:pt idx="577">
                  <c:v>2275.320068</c:v>
                </c:pt>
                <c:pt idx="578">
                  <c:v>2270.4399410000001</c:v>
                </c:pt>
                <c:pt idx="579">
                  <c:v>2274.639893</c:v>
                </c:pt>
                <c:pt idx="580">
                  <c:v>2267.889893</c:v>
                </c:pt>
                <c:pt idx="581">
                  <c:v>2271.889893</c:v>
                </c:pt>
                <c:pt idx="582">
                  <c:v>2263.6899410000001</c:v>
                </c:pt>
                <c:pt idx="583">
                  <c:v>2271.3100589999999</c:v>
                </c:pt>
                <c:pt idx="584">
                  <c:v>2265.1999510000001</c:v>
                </c:pt>
                <c:pt idx="585">
                  <c:v>2280.070068</c:v>
                </c:pt>
                <c:pt idx="586">
                  <c:v>2298.3701169999999</c:v>
                </c:pt>
                <c:pt idx="587">
                  <c:v>2296.679932</c:v>
                </c:pt>
                <c:pt idx="588">
                  <c:v>2294.6899410000001</c:v>
                </c:pt>
                <c:pt idx="589">
                  <c:v>2280.8999020000001</c:v>
                </c:pt>
                <c:pt idx="590">
                  <c:v>2278.8701169999999</c:v>
                </c:pt>
                <c:pt idx="591">
                  <c:v>2279.5500489999999</c:v>
                </c:pt>
                <c:pt idx="592">
                  <c:v>2280.8500979999999</c:v>
                </c:pt>
                <c:pt idx="593">
                  <c:v>2297.419922</c:v>
                </c:pt>
                <c:pt idx="594">
                  <c:v>2292.5600589999999</c:v>
                </c:pt>
                <c:pt idx="595">
                  <c:v>2293.080078</c:v>
                </c:pt>
                <c:pt idx="596">
                  <c:v>2294.669922</c:v>
                </c:pt>
                <c:pt idx="597">
                  <c:v>2307.8701169999999</c:v>
                </c:pt>
                <c:pt idx="598">
                  <c:v>2316.1000979999999</c:v>
                </c:pt>
                <c:pt idx="599">
                  <c:v>2328.25</c:v>
                </c:pt>
                <c:pt idx="600">
                  <c:v>2337.580078</c:v>
                </c:pt>
                <c:pt idx="601">
                  <c:v>2349.25</c:v>
                </c:pt>
                <c:pt idx="602">
                  <c:v>2347.219971</c:v>
                </c:pt>
                <c:pt idx="603">
                  <c:v>2351.1599120000001</c:v>
                </c:pt>
                <c:pt idx="604">
                  <c:v>2365.3798830000001</c:v>
                </c:pt>
                <c:pt idx="605">
                  <c:v>2362.820068</c:v>
                </c:pt>
                <c:pt idx="606">
                  <c:v>2363.8100589999999</c:v>
                </c:pt>
                <c:pt idx="607">
                  <c:v>2367.3400879999999</c:v>
                </c:pt>
                <c:pt idx="608">
                  <c:v>2369.75</c:v>
                </c:pt>
                <c:pt idx="609">
                  <c:v>2363.639893</c:v>
                </c:pt>
                <c:pt idx="610">
                  <c:v>2395.959961</c:v>
                </c:pt>
                <c:pt idx="611">
                  <c:v>2381.919922</c:v>
                </c:pt>
                <c:pt idx="612">
                  <c:v>2383.1201169999999</c:v>
                </c:pt>
                <c:pt idx="613">
                  <c:v>2375.3100589999999</c:v>
                </c:pt>
                <c:pt idx="614">
                  <c:v>2368.389893</c:v>
                </c:pt>
                <c:pt idx="615">
                  <c:v>2362.9799800000001</c:v>
                </c:pt>
                <c:pt idx="616">
                  <c:v>2364.8701169999999</c:v>
                </c:pt>
                <c:pt idx="617">
                  <c:v>2372.6000979999999</c:v>
                </c:pt>
                <c:pt idx="618">
                  <c:v>2373.469971</c:v>
                </c:pt>
                <c:pt idx="619">
                  <c:v>2365.4499510000001</c:v>
                </c:pt>
                <c:pt idx="620">
                  <c:v>2385.26001</c:v>
                </c:pt>
                <c:pt idx="621">
                  <c:v>2381.3798830000001</c:v>
                </c:pt>
                <c:pt idx="622">
                  <c:v>2378.25</c:v>
                </c:pt>
                <c:pt idx="623">
                  <c:v>2373.469971</c:v>
                </c:pt>
                <c:pt idx="624">
                  <c:v>2344.0200199999999</c:v>
                </c:pt>
                <c:pt idx="625">
                  <c:v>2348.4499510000001</c:v>
                </c:pt>
                <c:pt idx="626">
                  <c:v>2345.959961</c:v>
                </c:pt>
                <c:pt idx="627">
                  <c:v>2343.9799800000001</c:v>
                </c:pt>
                <c:pt idx="628">
                  <c:v>2341.5900879999999</c:v>
                </c:pt>
                <c:pt idx="629">
                  <c:v>2358.570068</c:v>
                </c:pt>
                <c:pt idx="630">
                  <c:v>2361.1298830000001</c:v>
                </c:pt>
                <c:pt idx="631">
                  <c:v>2368.0600589999999</c:v>
                </c:pt>
                <c:pt idx="632">
                  <c:v>2362.719971</c:v>
                </c:pt>
                <c:pt idx="633">
                  <c:v>2358.8400879999999</c:v>
                </c:pt>
                <c:pt idx="634">
                  <c:v>2360.1599120000001</c:v>
                </c:pt>
                <c:pt idx="635">
                  <c:v>2352.9499510000001</c:v>
                </c:pt>
                <c:pt idx="636">
                  <c:v>2357.48999</c:v>
                </c:pt>
                <c:pt idx="637">
                  <c:v>2355.540039</c:v>
                </c:pt>
                <c:pt idx="638">
                  <c:v>2357.1599120000001</c:v>
                </c:pt>
                <c:pt idx="639">
                  <c:v>2353.780029</c:v>
                </c:pt>
                <c:pt idx="640">
                  <c:v>2344.929932</c:v>
                </c:pt>
                <c:pt idx="641">
                  <c:v>2328.9499510000001</c:v>
                </c:pt>
                <c:pt idx="642">
                  <c:v>2349.01001</c:v>
                </c:pt>
                <c:pt idx="643">
                  <c:v>2342.1899410000001</c:v>
                </c:pt>
                <c:pt idx="644">
                  <c:v>2338.169922</c:v>
                </c:pt>
                <c:pt idx="645">
                  <c:v>2355.8400879999999</c:v>
                </c:pt>
                <c:pt idx="646">
                  <c:v>2348.6899410000001</c:v>
                </c:pt>
                <c:pt idx="647">
                  <c:v>2374.1499020000001</c:v>
                </c:pt>
                <c:pt idx="648">
                  <c:v>2388.610107</c:v>
                </c:pt>
                <c:pt idx="649">
                  <c:v>2387.4499510000001</c:v>
                </c:pt>
                <c:pt idx="650">
                  <c:v>2388.7700199999999</c:v>
                </c:pt>
                <c:pt idx="651">
                  <c:v>2384.1999510000001</c:v>
                </c:pt>
                <c:pt idx="652">
                  <c:v>2388.330078</c:v>
                </c:pt>
                <c:pt idx="653">
                  <c:v>2391.169922</c:v>
                </c:pt>
                <c:pt idx="654">
                  <c:v>2388.1298830000001</c:v>
                </c:pt>
                <c:pt idx="655">
                  <c:v>2389.5200199999999</c:v>
                </c:pt>
                <c:pt idx="656">
                  <c:v>2399.290039</c:v>
                </c:pt>
                <c:pt idx="657">
                  <c:v>2399.3798830000001</c:v>
                </c:pt>
                <c:pt idx="658">
                  <c:v>2396.919922</c:v>
                </c:pt>
                <c:pt idx="659">
                  <c:v>2399.6298830000001</c:v>
                </c:pt>
                <c:pt idx="660">
                  <c:v>2394.4399410000001</c:v>
                </c:pt>
                <c:pt idx="661">
                  <c:v>2390.8999020000001</c:v>
                </c:pt>
                <c:pt idx="662">
                  <c:v>2402.320068</c:v>
                </c:pt>
                <c:pt idx="663">
                  <c:v>2400.669922</c:v>
                </c:pt>
                <c:pt idx="664">
                  <c:v>2357.030029</c:v>
                </c:pt>
                <c:pt idx="665">
                  <c:v>2365.719971</c:v>
                </c:pt>
                <c:pt idx="666">
                  <c:v>2381.7299800000001</c:v>
                </c:pt>
                <c:pt idx="667">
                  <c:v>2394.0200199999999</c:v>
                </c:pt>
                <c:pt idx="668">
                  <c:v>2398.419922</c:v>
                </c:pt>
                <c:pt idx="669">
                  <c:v>2404.389893</c:v>
                </c:pt>
                <c:pt idx="670">
                  <c:v>2415.070068</c:v>
                </c:pt>
                <c:pt idx="671">
                  <c:v>2415.820068</c:v>
                </c:pt>
                <c:pt idx="672">
                  <c:v>2412.9099120000001</c:v>
                </c:pt>
                <c:pt idx="673">
                  <c:v>2411.8000489999999</c:v>
                </c:pt>
                <c:pt idx="674">
                  <c:v>2430.0600589999999</c:v>
                </c:pt>
                <c:pt idx="675">
                  <c:v>2439.070068</c:v>
                </c:pt>
                <c:pt idx="676">
                  <c:v>2436.1000979999999</c:v>
                </c:pt>
                <c:pt idx="677">
                  <c:v>2429.330078</c:v>
                </c:pt>
                <c:pt idx="678">
                  <c:v>2433.139893</c:v>
                </c:pt>
                <c:pt idx="679">
                  <c:v>2433.790039</c:v>
                </c:pt>
                <c:pt idx="680">
                  <c:v>2431.7700199999999</c:v>
                </c:pt>
                <c:pt idx="681">
                  <c:v>2429.389893</c:v>
                </c:pt>
                <c:pt idx="682">
                  <c:v>2440.3500979999999</c:v>
                </c:pt>
                <c:pt idx="683">
                  <c:v>2437.919922</c:v>
                </c:pt>
                <c:pt idx="684">
                  <c:v>2432.459961</c:v>
                </c:pt>
                <c:pt idx="685">
                  <c:v>2433.1499020000001</c:v>
                </c:pt>
                <c:pt idx="686">
                  <c:v>2453.459961</c:v>
                </c:pt>
                <c:pt idx="687">
                  <c:v>2437.030029</c:v>
                </c:pt>
                <c:pt idx="688">
                  <c:v>2435.610107</c:v>
                </c:pt>
                <c:pt idx="689">
                  <c:v>2434.5</c:v>
                </c:pt>
                <c:pt idx="690">
                  <c:v>2438.3000489999999</c:v>
                </c:pt>
                <c:pt idx="691">
                  <c:v>2439.070068</c:v>
                </c:pt>
                <c:pt idx="692">
                  <c:v>2419.3798830000001</c:v>
                </c:pt>
                <c:pt idx="693">
                  <c:v>2440.6899410000001</c:v>
                </c:pt>
                <c:pt idx="694">
                  <c:v>2419.6999510000001</c:v>
                </c:pt>
                <c:pt idx="695">
                  <c:v>2423.4099120000001</c:v>
                </c:pt>
                <c:pt idx="696">
                  <c:v>2429.01001</c:v>
                </c:pt>
                <c:pt idx="697">
                  <c:v>2432.540039</c:v>
                </c:pt>
                <c:pt idx="698">
                  <c:v>2409.75</c:v>
                </c:pt>
                <c:pt idx="699">
                  <c:v>2425.179932</c:v>
                </c:pt>
                <c:pt idx="700">
                  <c:v>2427.429932</c:v>
                </c:pt>
                <c:pt idx="701">
                  <c:v>2425.530029</c:v>
                </c:pt>
                <c:pt idx="702">
                  <c:v>2443.25</c:v>
                </c:pt>
                <c:pt idx="703">
                  <c:v>2447.830078</c:v>
                </c:pt>
                <c:pt idx="704">
                  <c:v>2459.2700199999999</c:v>
                </c:pt>
                <c:pt idx="705">
                  <c:v>2459.139893</c:v>
                </c:pt>
                <c:pt idx="706">
                  <c:v>2460.610107</c:v>
                </c:pt>
                <c:pt idx="707">
                  <c:v>2473.830078</c:v>
                </c:pt>
                <c:pt idx="708">
                  <c:v>2473.4499510000001</c:v>
                </c:pt>
                <c:pt idx="709">
                  <c:v>2472.540039</c:v>
                </c:pt>
                <c:pt idx="710">
                  <c:v>2469.9099120000001</c:v>
                </c:pt>
                <c:pt idx="711">
                  <c:v>2477.1298830000001</c:v>
                </c:pt>
                <c:pt idx="712">
                  <c:v>2477.830078</c:v>
                </c:pt>
                <c:pt idx="713">
                  <c:v>2475.419922</c:v>
                </c:pt>
                <c:pt idx="714">
                  <c:v>2472.1000979999999</c:v>
                </c:pt>
                <c:pt idx="715">
                  <c:v>2470.3000489999999</c:v>
                </c:pt>
                <c:pt idx="716">
                  <c:v>2476.3500979999999</c:v>
                </c:pt>
                <c:pt idx="717">
                  <c:v>2477.570068</c:v>
                </c:pt>
                <c:pt idx="718">
                  <c:v>2472.1599120000001</c:v>
                </c:pt>
                <c:pt idx="719">
                  <c:v>2476.830078</c:v>
                </c:pt>
                <c:pt idx="720">
                  <c:v>2480.9099120000001</c:v>
                </c:pt>
                <c:pt idx="721">
                  <c:v>2474.919922</c:v>
                </c:pt>
                <c:pt idx="722">
                  <c:v>2474.0200199999999</c:v>
                </c:pt>
                <c:pt idx="723">
                  <c:v>2438.209961</c:v>
                </c:pt>
                <c:pt idx="724">
                  <c:v>2441.320068</c:v>
                </c:pt>
                <c:pt idx="725">
                  <c:v>2465.8400879999999</c:v>
                </c:pt>
                <c:pt idx="726">
                  <c:v>2464.610107</c:v>
                </c:pt>
                <c:pt idx="727">
                  <c:v>2468.110107</c:v>
                </c:pt>
                <c:pt idx="728">
                  <c:v>2430.01001</c:v>
                </c:pt>
                <c:pt idx="729">
                  <c:v>2425.5500489999999</c:v>
                </c:pt>
                <c:pt idx="730">
                  <c:v>2428.3701169999999</c:v>
                </c:pt>
                <c:pt idx="731">
                  <c:v>2452.51001</c:v>
                </c:pt>
                <c:pt idx="732">
                  <c:v>2444.040039</c:v>
                </c:pt>
                <c:pt idx="733">
                  <c:v>2438.969971</c:v>
                </c:pt>
                <c:pt idx="734">
                  <c:v>2443.0500489999999</c:v>
                </c:pt>
                <c:pt idx="735">
                  <c:v>2444.23999</c:v>
                </c:pt>
                <c:pt idx="736">
                  <c:v>2446.3000489999999</c:v>
                </c:pt>
                <c:pt idx="737">
                  <c:v>2457.5900879999999</c:v>
                </c:pt>
                <c:pt idx="738">
                  <c:v>2471.6499020000001</c:v>
                </c:pt>
                <c:pt idx="739">
                  <c:v>2476.5500489999999</c:v>
                </c:pt>
                <c:pt idx="740">
                  <c:v>2457.8500979999999</c:v>
                </c:pt>
                <c:pt idx="741">
                  <c:v>2465.540039</c:v>
                </c:pt>
                <c:pt idx="742">
                  <c:v>2465.1000979999999</c:v>
                </c:pt>
                <c:pt idx="743">
                  <c:v>2461.429932</c:v>
                </c:pt>
                <c:pt idx="744">
                  <c:v>2488.110107</c:v>
                </c:pt>
                <c:pt idx="745">
                  <c:v>2496.4799800000001</c:v>
                </c:pt>
                <c:pt idx="746">
                  <c:v>2498.3701169999999</c:v>
                </c:pt>
                <c:pt idx="747">
                  <c:v>2495.6201169999999</c:v>
                </c:pt>
                <c:pt idx="748">
                  <c:v>2500.2299800000001</c:v>
                </c:pt>
                <c:pt idx="749">
                  <c:v>2503.8701169999999</c:v>
                </c:pt>
                <c:pt idx="750">
                  <c:v>2506.6499020000001</c:v>
                </c:pt>
                <c:pt idx="751">
                  <c:v>2508.23999</c:v>
                </c:pt>
                <c:pt idx="752">
                  <c:v>2500.6000979999999</c:v>
                </c:pt>
                <c:pt idx="753">
                  <c:v>2502.219971</c:v>
                </c:pt>
                <c:pt idx="754">
                  <c:v>2496.6599120000001</c:v>
                </c:pt>
                <c:pt idx="755">
                  <c:v>2496.8400879999999</c:v>
                </c:pt>
                <c:pt idx="756">
                  <c:v>2507.040039</c:v>
                </c:pt>
                <c:pt idx="757">
                  <c:v>2510.0600589999999</c:v>
                </c:pt>
                <c:pt idx="758">
                  <c:v>2519.360107</c:v>
                </c:pt>
                <c:pt idx="759">
                  <c:v>2529.1201169999999</c:v>
                </c:pt>
                <c:pt idx="760">
                  <c:v>2534.580078</c:v>
                </c:pt>
                <c:pt idx="761">
                  <c:v>2537.73999</c:v>
                </c:pt>
                <c:pt idx="762">
                  <c:v>2552.070068</c:v>
                </c:pt>
                <c:pt idx="763">
                  <c:v>2549.330078</c:v>
                </c:pt>
                <c:pt idx="764">
                  <c:v>2544.7299800000001</c:v>
                </c:pt>
                <c:pt idx="765">
                  <c:v>2550.639893</c:v>
                </c:pt>
                <c:pt idx="766">
                  <c:v>2555.23999</c:v>
                </c:pt>
                <c:pt idx="767">
                  <c:v>2550.929932</c:v>
                </c:pt>
                <c:pt idx="768">
                  <c:v>2553.169922</c:v>
                </c:pt>
                <c:pt idx="769">
                  <c:v>2557.639893</c:v>
                </c:pt>
                <c:pt idx="770">
                  <c:v>2559.360107</c:v>
                </c:pt>
                <c:pt idx="771">
                  <c:v>2561.26001</c:v>
                </c:pt>
                <c:pt idx="772">
                  <c:v>2562.1000979999999</c:v>
                </c:pt>
                <c:pt idx="773">
                  <c:v>2575.209961</c:v>
                </c:pt>
                <c:pt idx="774">
                  <c:v>2564.9799800000001</c:v>
                </c:pt>
                <c:pt idx="775">
                  <c:v>2569.1298830000001</c:v>
                </c:pt>
                <c:pt idx="776">
                  <c:v>2557.1499020000001</c:v>
                </c:pt>
                <c:pt idx="777">
                  <c:v>2560.3999020000001</c:v>
                </c:pt>
                <c:pt idx="778">
                  <c:v>2581.070068</c:v>
                </c:pt>
                <c:pt idx="779">
                  <c:v>2572.830078</c:v>
                </c:pt>
                <c:pt idx="780">
                  <c:v>2575.26001</c:v>
                </c:pt>
                <c:pt idx="781">
                  <c:v>2579.360107</c:v>
                </c:pt>
                <c:pt idx="782">
                  <c:v>2579.8500979999999</c:v>
                </c:pt>
                <c:pt idx="783">
                  <c:v>2587.8400879999999</c:v>
                </c:pt>
                <c:pt idx="784">
                  <c:v>2591.1298830000001</c:v>
                </c:pt>
                <c:pt idx="785">
                  <c:v>2590.639893</c:v>
                </c:pt>
                <c:pt idx="786">
                  <c:v>2594.3798830000001</c:v>
                </c:pt>
                <c:pt idx="787">
                  <c:v>2584.6201169999999</c:v>
                </c:pt>
                <c:pt idx="788">
                  <c:v>2582.3000489999999</c:v>
                </c:pt>
                <c:pt idx="789">
                  <c:v>2584.8400879999999</c:v>
                </c:pt>
                <c:pt idx="790">
                  <c:v>2578.8701169999999</c:v>
                </c:pt>
                <c:pt idx="791">
                  <c:v>2564.6201169999999</c:v>
                </c:pt>
                <c:pt idx="792">
                  <c:v>2585.639893</c:v>
                </c:pt>
                <c:pt idx="793">
                  <c:v>2578.8500979999999</c:v>
                </c:pt>
                <c:pt idx="794">
                  <c:v>2582.139893</c:v>
                </c:pt>
                <c:pt idx="795">
                  <c:v>2599.030029</c:v>
                </c:pt>
                <c:pt idx="796">
                  <c:v>2597.080078</c:v>
                </c:pt>
                <c:pt idx="797">
                  <c:v>2602.419922</c:v>
                </c:pt>
                <c:pt idx="798">
                  <c:v>2601.419922</c:v>
                </c:pt>
                <c:pt idx="799">
                  <c:v>2627.040039</c:v>
                </c:pt>
                <c:pt idx="800">
                  <c:v>2626.070068</c:v>
                </c:pt>
                <c:pt idx="801">
                  <c:v>2647.580078</c:v>
                </c:pt>
                <c:pt idx="802">
                  <c:v>2642.219971</c:v>
                </c:pt>
                <c:pt idx="803">
                  <c:v>2639.4399410000001</c:v>
                </c:pt>
                <c:pt idx="804">
                  <c:v>2629.570068</c:v>
                </c:pt>
                <c:pt idx="805">
                  <c:v>2629.2700199999999</c:v>
                </c:pt>
                <c:pt idx="806">
                  <c:v>2636.9799800000001</c:v>
                </c:pt>
                <c:pt idx="807">
                  <c:v>2651.5</c:v>
                </c:pt>
                <c:pt idx="808">
                  <c:v>2659.98999</c:v>
                </c:pt>
                <c:pt idx="809">
                  <c:v>2664.110107</c:v>
                </c:pt>
                <c:pt idx="810">
                  <c:v>2662.8500979999999</c:v>
                </c:pt>
                <c:pt idx="811">
                  <c:v>2652.01001</c:v>
                </c:pt>
                <c:pt idx="812">
                  <c:v>2675.8100589999999</c:v>
                </c:pt>
                <c:pt idx="813">
                  <c:v>2690.1599120000001</c:v>
                </c:pt>
                <c:pt idx="814">
                  <c:v>2681.469971</c:v>
                </c:pt>
                <c:pt idx="815">
                  <c:v>2679.25</c:v>
                </c:pt>
                <c:pt idx="816">
                  <c:v>2684.570068</c:v>
                </c:pt>
                <c:pt idx="817">
                  <c:v>2683.3400879999999</c:v>
                </c:pt>
                <c:pt idx="818">
                  <c:v>2680.5</c:v>
                </c:pt>
                <c:pt idx="819">
                  <c:v>2682.6201169999999</c:v>
                </c:pt>
                <c:pt idx="820">
                  <c:v>2687.540039</c:v>
                </c:pt>
                <c:pt idx="821">
                  <c:v>2673.610107</c:v>
                </c:pt>
                <c:pt idx="822">
                  <c:v>2695.8100589999999</c:v>
                </c:pt>
                <c:pt idx="823">
                  <c:v>2713.0600589999999</c:v>
                </c:pt>
                <c:pt idx="824">
                  <c:v>2723.98999</c:v>
                </c:pt>
                <c:pt idx="825">
                  <c:v>2743.1499020000001</c:v>
                </c:pt>
                <c:pt idx="826">
                  <c:v>2747.709961</c:v>
                </c:pt>
                <c:pt idx="827">
                  <c:v>2751.290039</c:v>
                </c:pt>
                <c:pt idx="828">
                  <c:v>2748.2299800000001</c:v>
                </c:pt>
                <c:pt idx="829">
                  <c:v>2767.5600589999999</c:v>
                </c:pt>
                <c:pt idx="830">
                  <c:v>2786.23999</c:v>
                </c:pt>
                <c:pt idx="831">
                  <c:v>2776.419922</c:v>
                </c:pt>
                <c:pt idx="832">
                  <c:v>2802.5600589999999</c:v>
                </c:pt>
                <c:pt idx="833">
                  <c:v>2798.030029</c:v>
                </c:pt>
                <c:pt idx="834">
                  <c:v>2810.3000489999999</c:v>
                </c:pt>
                <c:pt idx="835">
                  <c:v>2832.969971</c:v>
                </c:pt>
                <c:pt idx="836">
                  <c:v>2839.1298830000001</c:v>
                </c:pt>
                <c:pt idx="837">
                  <c:v>2837.540039</c:v>
                </c:pt>
                <c:pt idx="838">
                  <c:v>2839.25</c:v>
                </c:pt>
                <c:pt idx="839">
                  <c:v>2872.8701169999999</c:v>
                </c:pt>
                <c:pt idx="840">
                  <c:v>2853.530029</c:v>
                </c:pt>
                <c:pt idx="841">
                  <c:v>2822.429932</c:v>
                </c:pt>
                <c:pt idx="842">
                  <c:v>2823.8100589999999</c:v>
                </c:pt>
                <c:pt idx="843">
                  <c:v>2821.9799800000001</c:v>
                </c:pt>
                <c:pt idx="844">
                  <c:v>2762.1298830000001</c:v>
                </c:pt>
                <c:pt idx="845">
                  <c:v>2648.9399410000001</c:v>
                </c:pt>
                <c:pt idx="846">
                  <c:v>2695.139893</c:v>
                </c:pt>
                <c:pt idx="847">
                  <c:v>2681.6599120000001</c:v>
                </c:pt>
                <c:pt idx="848">
                  <c:v>2581</c:v>
                </c:pt>
                <c:pt idx="849">
                  <c:v>2619.5500489999999</c:v>
                </c:pt>
                <c:pt idx="850">
                  <c:v>2656</c:v>
                </c:pt>
                <c:pt idx="851">
                  <c:v>2662.9399410000001</c:v>
                </c:pt>
                <c:pt idx="852">
                  <c:v>2698.6298830000001</c:v>
                </c:pt>
                <c:pt idx="853">
                  <c:v>2731.1999510000001</c:v>
                </c:pt>
                <c:pt idx="854">
                  <c:v>2732.219971</c:v>
                </c:pt>
                <c:pt idx="855">
                  <c:v>2716.26001</c:v>
                </c:pt>
                <c:pt idx="856">
                  <c:v>2701.330078</c:v>
                </c:pt>
                <c:pt idx="857">
                  <c:v>2703.959961</c:v>
                </c:pt>
                <c:pt idx="858">
                  <c:v>2747.3000489999999</c:v>
                </c:pt>
                <c:pt idx="859">
                  <c:v>2779.6000979999999</c:v>
                </c:pt>
                <c:pt idx="860">
                  <c:v>2744.280029</c:v>
                </c:pt>
                <c:pt idx="861">
                  <c:v>2713.830078</c:v>
                </c:pt>
                <c:pt idx="862">
                  <c:v>2677.669922</c:v>
                </c:pt>
                <c:pt idx="863">
                  <c:v>2691.25</c:v>
                </c:pt>
                <c:pt idx="864">
                  <c:v>2720.9399410000001</c:v>
                </c:pt>
                <c:pt idx="865">
                  <c:v>2728.1201169999999</c:v>
                </c:pt>
                <c:pt idx="866">
                  <c:v>2726.8000489999999</c:v>
                </c:pt>
                <c:pt idx="867">
                  <c:v>2738.969971</c:v>
                </c:pt>
                <c:pt idx="868">
                  <c:v>2786.570068</c:v>
                </c:pt>
                <c:pt idx="869">
                  <c:v>2783.0200199999999</c:v>
                </c:pt>
                <c:pt idx="870">
                  <c:v>2765.3100589999999</c:v>
                </c:pt>
                <c:pt idx="871">
                  <c:v>2749.4799800000001</c:v>
                </c:pt>
                <c:pt idx="872">
                  <c:v>2747.330078</c:v>
                </c:pt>
                <c:pt idx="873">
                  <c:v>2752.01001</c:v>
                </c:pt>
                <c:pt idx="874">
                  <c:v>2712.919922</c:v>
                </c:pt>
                <c:pt idx="875">
                  <c:v>2716.9399410000001</c:v>
                </c:pt>
                <c:pt idx="876">
                  <c:v>2711.929932</c:v>
                </c:pt>
                <c:pt idx="877">
                  <c:v>2643.6899410000001</c:v>
                </c:pt>
                <c:pt idx="878">
                  <c:v>2588.26001</c:v>
                </c:pt>
                <c:pt idx="879">
                  <c:v>2658.5500489999999</c:v>
                </c:pt>
                <c:pt idx="880">
                  <c:v>2612.6201169999999</c:v>
                </c:pt>
                <c:pt idx="881">
                  <c:v>2605</c:v>
                </c:pt>
                <c:pt idx="882">
                  <c:v>2640.8701169999999</c:v>
                </c:pt>
                <c:pt idx="883">
                  <c:v>2581.8798830000001</c:v>
                </c:pt>
                <c:pt idx="884">
                  <c:v>2614.4499510000001</c:v>
                </c:pt>
                <c:pt idx="885">
                  <c:v>2644.6899410000001</c:v>
                </c:pt>
                <c:pt idx="886">
                  <c:v>2662.8400879999999</c:v>
                </c:pt>
                <c:pt idx="887">
                  <c:v>2604.469971</c:v>
                </c:pt>
                <c:pt idx="888">
                  <c:v>2613.1599120000001</c:v>
                </c:pt>
                <c:pt idx="889">
                  <c:v>2656.8701169999999</c:v>
                </c:pt>
                <c:pt idx="890">
                  <c:v>2642.1899410000001</c:v>
                </c:pt>
                <c:pt idx="891">
                  <c:v>2663.98999</c:v>
                </c:pt>
                <c:pt idx="892">
                  <c:v>2656.3000489999999</c:v>
                </c:pt>
                <c:pt idx="893">
                  <c:v>2677.8400879999999</c:v>
                </c:pt>
                <c:pt idx="894">
                  <c:v>2706.389893</c:v>
                </c:pt>
                <c:pt idx="895">
                  <c:v>2708.639893</c:v>
                </c:pt>
                <c:pt idx="896">
                  <c:v>2693.1298830000001</c:v>
                </c:pt>
                <c:pt idx="897">
                  <c:v>2670.139893</c:v>
                </c:pt>
                <c:pt idx="898">
                  <c:v>2670.290039</c:v>
                </c:pt>
                <c:pt idx="899">
                  <c:v>2634.5600589999999</c:v>
                </c:pt>
                <c:pt idx="900">
                  <c:v>2639.3999020000001</c:v>
                </c:pt>
                <c:pt idx="901">
                  <c:v>2666.9399410000001</c:v>
                </c:pt>
                <c:pt idx="902">
                  <c:v>2669.9099120000001</c:v>
                </c:pt>
                <c:pt idx="903">
                  <c:v>2648.0500489999999</c:v>
                </c:pt>
                <c:pt idx="904">
                  <c:v>2654.8000489999999</c:v>
                </c:pt>
                <c:pt idx="905">
                  <c:v>2635.669922</c:v>
                </c:pt>
                <c:pt idx="906">
                  <c:v>2629.7299800000001</c:v>
                </c:pt>
                <c:pt idx="907">
                  <c:v>2663.419922</c:v>
                </c:pt>
                <c:pt idx="908">
                  <c:v>2672.6298830000001</c:v>
                </c:pt>
                <c:pt idx="909">
                  <c:v>2671.919922</c:v>
                </c:pt>
                <c:pt idx="910">
                  <c:v>2697.790039</c:v>
                </c:pt>
                <c:pt idx="911">
                  <c:v>2723.070068</c:v>
                </c:pt>
                <c:pt idx="912">
                  <c:v>2727.719971</c:v>
                </c:pt>
                <c:pt idx="913">
                  <c:v>2730.1298830000001</c:v>
                </c:pt>
                <c:pt idx="914">
                  <c:v>2711.4499510000001</c:v>
                </c:pt>
                <c:pt idx="915">
                  <c:v>2722.459961</c:v>
                </c:pt>
                <c:pt idx="916">
                  <c:v>2720.1298830000001</c:v>
                </c:pt>
                <c:pt idx="917">
                  <c:v>2712.969971</c:v>
                </c:pt>
                <c:pt idx="918">
                  <c:v>2733.01001</c:v>
                </c:pt>
                <c:pt idx="919">
                  <c:v>2724.4399410000001</c:v>
                </c:pt>
                <c:pt idx="920">
                  <c:v>2733.290039</c:v>
                </c:pt>
                <c:pt idx="921">
                  <c:v>2727.76001</c:v>
                </c:pt>
                <c:pt idx="922">
                  <c:v>2721.330078</c:v>
                </c:pt>
                <c:pt idx="923">
                  <c:v>2689.860107</c:v>
                </c:pt>
                <c:pt idx="924">
                  <c:v>2724.01001</c:v>
                </c:pt>
                <c:pt idx="925">
                  <c:v>2705.2700199999999</c:v>
                </c:pt>
                <c:pt idx="926">
                  <c:v>2734.6201169999999</c:v>
                </c:pt>
                <c:pt idx="927">
                  <c:v>2746.8701169999999</c:v>
                </c:pt>
                <c:pt idx="928">
                  <c:v>2748.8000489999999</c:v>
                </c:pt>
                <c:pt idx="929">
                  <c:v>2772.3500979999999</c:v>
                </c:pt>
                <c:pt idx="930">
                  <c:v>2770.3701169999999</c:v>
                </c:pt>
                <c:pt idx="931">
                  <c:v>2779.030029</c:v>
                </c:pt>
                <c:pt idx="932">
                  <c:v>2782</c:v>
                </c:pt>
                <c:pt idx="933">
                  <c:v>2786.8500979999999</c:v>
                </c:pt>
                <c:pt idx="934">
                  <c:v>2775.6298830000001</c:v>
                </c:pt>
                <c:pt idx="935">
                  <c:v>2782.48999</c:v>
                </c:pt>
                <c:pt idx="936">
                  <c:v>2779.6599120000001</c:v>
                </c:pt>
                <c:pt idx="937">
                  <c:v>2773.75</c:v>
                </c:pt>
                <c:pt idx="938">
                  <c:v>2762.5900879999999</c:v>
                </c:pt>
                <c:pt idx="939">
                  <c:v>2767.320068</c:v>
                </c:pt>
                <c:pt idx="940">
                  <c:v>2749.76001</c:v>
                </c:pt>
                <c:pt idx="941">
                  <c:v>2754.8798830000001</c:v>
                </c:pt>
                <c:pt idx="942">
                  <c:v>2717.070068</c:v>
                </c:pt>
                <c:pt idx="943">
                  <c:v>2723.0600589999999</c:v>
                </c:pt>
                <c:pt idx="944">
                  <c:v>2699.6298830000001</c:v>
                </c:pt>
                <c:pt idx="945">
                  <c:v>2716.3100589999999</c:v>
                </c:pt>
                <c:pt idx="946">
                  <c:v>2718.3701169999999</c:v>
                </c:pt>
                <c:pt idx="947">
                  <c:v>2726.709961</c:v>
                </c:pt>
                <c:pt idx="948">
                  <c:v>2713.219971</c:v>
                </c:pt>
                <c:pt idx="949">
                  <c:v>2736.610107</c:v>
                </c:pt>
                <c:pt idx="950">
                  <c:v>2759.820068</c:v>
                </c:pt>
                <c:pt idx="951">
                  <c:v>2784.169922</c:v>
                </c:pt>
                <c:pt idx="952">
                  <c:v>2793.8400879999999</c:v>
                </c:pt>
                <c:pt idx="953">
                  <c:v>2774.0200199999999</c:v>
                </c:pt>
                <c:pt idx="954">
                  <c:v>2798.290039</c:v>
                </c:pt>
                <c:pt idx="955">
                  <c:v>2801.3100589999999</c:v>
                </c:pt>
                <c:pt idx="956">
                  <c:v>2798.429932</c:v>
                </c:pt>
                <c:pt idx="957">
                  <c:v>2809.5500489999999</c:v>
                </c:pt>
                <c:pt idx="958">
                  <c:v>2815.6201169999999</c:v>
                </c:pt>
                <c:pt idx="959">
                  <c:v>2804.48999</c:v>
                </c:pt>
                <c:pt idx="960">
                  <c:v>2801.830078</c:v>
                </c:pt>
                <c:pt idx="961">
                  <c:v>2806.9799800000001</c:v>
                </c:pt>
                <c:pt idx="962">
                  <c:v>2820.3999020000001</c:v>
                </c:pt>
                <c:pt idx="963">
                  <c:v>2846.070068</c:v>
                </c:pt>
                <c:pt idx="964">
                  <c:v>2837.4399410000001</c:v>
                </c:pt>
                <c:pt idx="965">
                  <c:v>2818.820068</c:v>
                </c:pt>
                <c:pt idx="966">
                  <c:v>2802.6000979999999</c:v>
                </c:pt>
                <c:pt idx="967">
                  <c:v>2816.290039</c:v>
                </c:pt>
                <c:pt idx="968">
                  <c:v>2813.360107</c:v>
                </c:pt>
                <c:pt idx="969">
                  <c:v>2827.219971</c:v>
                </c:pt>
                <c:pt idx="970">
                  <c:v>2840.3500979999999</c:v>
                </c:pt>
                <c:pt idx="971">
                  <c:v>2850.3999020000001</c:v>
                </c:pt>
                <c:pt idx="972">
                  <c:v>2858.4499510000001</c:v>
                </c:pt>
                <c:pt idx="973">
                  <c:v>2857.6999510000001</c:v>
                </c:pt>
                <c:pt idx="974">
                  <c:v>2853.580078</c:v>
                </c:pt>
                <c:pt idx="975">
                  <c:v>2833.280029</c:v>
                </c:pt>
                <c:pt idx="976">
                  <c:v>2821.929932</c:v>
                </c:pt>
                <c:pt idx="977">
                  <c:v>2839.959961</c:v>
                </c:pt>
                <c:pt idx="978">
                  <c:v>2818.3701169999999</c:v>
                </c:pt>
                <c:pt idx="979">
                  <c:v>2840.6899410000001</c:v>
                </c:pt>
                <c:pt idx="980">
                  <c:v>2850.1298830000001</c:v>
                </c:pt>
                <c:pt idx="981">
                  <c:v>2857.0500489999999</c:v>
                </c:pt>
                <c:pt idx="982">
                  <c:v>2862.959961</c:v>
                </c:pt>
                <c:pt idx="983">
                  <c:v>2861.820068</c:v>
                </c:pt>
                <c:pt idx="984">
                  <c:v>2856.9799800000001</c:v>
                </c:pt>
                <c:pt idx="985">
                  <c:v>2874.6899410000001</c:v>
                </c:pt>
                <c:pt idx="986">
                  <c:v>2896.73999</c:v>
                </c:pt>
                <c:pt idx="987">
                  <c:v>2897.5200199999999</c:v>
                </c:pt>
                <c:pt idx="988">
                  <c:v>2914.040039</c:v>
                </c:pt>
                <c:pt idx="989">
                  <c:v>2901.1298830000001</c:v>
                </c:pt>
                <c:pt idx="990">
                  <c:v>2901.5200199999999</c:v>
                </c:pt>
                <c:pt idx="991">
                  <c:v>2896.719971</c:v>
                </c:pt>
                <c:pt idx="992">
                  <c:v>2888.6000979999999</c:v>
                </c:pt>
                <c:pt idx="993">
                  <c:v>2878.0500489999999</c:v>
                </c:pt>
                <c:pt idx="994">
                  <c:v>2871.679932</c:v>
                </c:pt>
                <c:pt idx="995">
                  <c:v>2877.1298830000001</c:v>
                </c:pt>
                <c:pt idx="996">
                  <c:v>2887.889893</c:v>
                </c:pt>
                <c:pt idx="997">
                  <c:v>2888.919922</c:v>
                </c:pt>
                <c:pt idx="998">
                  <c:v>2904.179932</c:v>
                </c:pt>
                <c:pt idx="999">
                  <c:v>2904.9799800000001</c:v>
                </c:pt>
                <c:pt idx="1000">
                  <c:v>2888.8000489999999</c:v>
                </c:pt>
                <c:pt idx="1001">
                  <c:v>2904.3100589999999</c:v>
                </c:pt>
                <c:pt idx="1002">
                  <c:v>2907.9499510000001</c:v>
                </c:pt>
                <c:pt idx="1003">
                  <c:v>2930.75</c:v>
                </c:pt>
                <c:pt idx="1004">
                  <c:v>2929.669922</c:v>
                </c:pt>
                <c:pt idx="1005">
                  <c:v>2919.3701169999999</c:v>
                </c:pt>
                <c:pt idx="1006">
                  <c:v>2915.5600589999999</c:v>
                </c:pt>
                <c:pt idx="1007">
                  <c:v>2905.969971</c:v>
                </c:pt>
                <c:pt idx="1008">
                  <c:v>2914</c:v>
                </c:pt>
                <c:pt idx="1009">
                  <c:v>2913.9799800000001</c:v>
                </c:pt>
                <c:pt idx="1010">
                  <c:v>2924.5900879999999</c:v>
                </c:pt>
                <c:pt idx="1011">
                  <c:v>2923.429932</c:v>
                </c:pt>
                <c:pt idx="1012">
                  <c:v>2925.51001</c:v>
                </c:pt>
                <c:pt idx="1013">
                  <c:v>2901.610107</c:v>
                </c:pt>
                <c:pt idx="1014">
                  <c:v>2885.570068</c:v>
                </c:pt>
                <c:pt idx="1015">
                  <c:v>2884.429932</c:v>
                </c:pt>
                <c:pt idx="1016">
                  <c:v>2880.3400879999999</c:v>
                </c:pt>
                <c:pt idx="1017">
                  <c:v>2785.679932</c:v>
                </c:pt>
                <c:pt idx="1018">
                  <c:v>2728.3701169999999</c:v>
                </c:pt>
                <c:pt idx="1019">
                  <c:v>2767.1298830000001</c:v>
                </c:pt>
                <c:pt idx="1020">
                  <c:v>2750.790039</c:v>
                </c:pt>
                <c:pt idx="1021">
                  <c:v>2809.919922</c:v>
                </c:pt>
                <c:pt idx="1022">
                  <c:v>2809.209961</c:v>
                </c:pt>
                <c:pt idx="1023">
                  <c:v>2768.780029</c:v>
                </c:pt>
                <c:pt idx="1024">
                  <c:v>2767.780029</c:v>
                </c:pt>
                <c:pt idx="1025">
                  <c:v>2755.8798830000001</c:v>
                </c:pt>
                <c:pt idx="1026">
                  <c:v>2740.6899410000001</c:v>
                </c:pt>
                <c:pt idx="1027">
                  <c:v>2656.1000979999999</c:v>
                </c:pt>
                <c:pt idx="1028">
                  <c:v>2705.570068</c:v>
                </c:pt>
                <c:pt idx="1029">
                  <c:v>2658.6899410000001</c:v>
                </c:pt>
                <c:pt idx="1030">
                  <c:v>2641.25</c:v>
                </c:pt>
                <c:pt idx="1031">
                  <c:v>2682.6298830000001</c:v>
                </c:pt>
                <c:pt idx="1032">
                  <c:v>2711.73999</c:v>
                </c:pt>
                <c:pt idx="1033">
                  <c:v>2740.3701169999999</c:v>
                </c:pt>
                <c:pt idx="1034">
                  <c:v>2723.0600589999999</c:v>
                </c:pt>
                <c:pt idx="1035">
                  <c:v>2738.3100589999999</c:v>
                </c:pt>
                <c:pt idx="1036">
                  <c:v>2755.4499510000001</c:v>
                </c:pt>
                <c:pt idx="1037">
                  <c:v>2813.889893</c:v>
                </c:pt>
                <c:pt idx="1038">
                  <c:v>2806.830078</c:v>
                </c:pt>
                <c:pt idx="1039">
                  <c:v>2781.01001</c:v>
                </c:pt>
                <c:pt idx="1040">
                  <c:v>2726.219971</c:v>
                </c:pt>
                <c:pt idx="1041">
                  <c:v>2722.179932</c:v>
                </c:pt>
                <c:pt idx="1042">
                  <c:v>2701.580078</c:v>
                </c:pt>
                <c:pt idx="1043">
                  <c:v>2730.1999510000001</c:v>
                </c:pt>
                <c:pt idx="1044">
                  <c:v>2736.2700199999999</c:v>
                </c:pt>
                <c:pt idx="1045">
                  <c:v>2690.7299800000001</c:v>
                </c:pt>
                <c:pt idx="1046">
                  <c:v>2641.889893</c:v>
                </c:pt>
                <c:pt idx="1047">
                  <c:v>2649.929932</c:v>
                </c:pt>
                <c:pt idx="1048">
                  <c:v>2632.5600589999999</c:v>
                </c:pt>
                <c:pt idx="1049">
                  <c:v>2673.4499510000001</c:v>
                </c:pt>
                <c:pt idx="1050">
                  <c:v>2682.169922</c:v>
                </c:pt>
                <c:pt idx="1051">
                  <c:v>2743.790039</c:v>
                </c:pt>
                <c:pt idx="1052">
                  <c:v>2737.8000489999999</c:v>
                </c:pt>
                <c:pt idx="1053">
                  <c:v>2760.169922</c:v>
                </c:pt>
                <c:pt idx="1054">
                  <c:v>2790.3701169999999</c:v>
                </c:pt>
                <c:pt idx="1055">
                  <c:v>2700.0600589999999</c:v>
                </c:pt>
                <c:pt idx="1056">
                  <c:v>2695.9499510000001</c:v>
                </c:pt>
                <c:pt idx="1057">
                  <c:v>2633.080078</c:v>
                </c:pt>
                <c:pt idx="1058">
                  <c:v>2637.719971</c:v>
                </c:pt>
                <c:pt idx="1059">
                  <c:v>2636.780029</c:v>
                </c:pt>
                <c:pt idx="1060">
                  <c:v>2651.070068</c:v>
                </c:pt>
                <c:pt idx="1061">
                  <c:v>2650.540039</c:v>
                </c:pt>
                <c:pt idx="1062">
                  <c:v>2599.9499510000001</c:v>
                </c:pt>
                <c:pt idx="1063">
                  <c:v>2545.9399410000001</c:v>
                </c:pt>
                <c:pt idx="1064">
                  <c:v>2546.1599120000001</c:v>
                </c:pt>
                <c:pt idx="1065">
                  <c:v>2506.959961</c:v>
                </c:pt>
                <c:pt idx="1066">
                  <c:v>2467.419922</c:v>
                </c:pt>
                <c:pt idx="1067">
                  <c:v>2416.6201169999999</c:v>
                </c:pt>
                <c:pt idx="1068">
                  <c:v>2351.1000979999999</c:v>
                </c:pt>
                <c:pt idx="1069">
                  <c:v>2467.6999510000001</c:v>
                </c:pt>
                <c:pt idx="1070">
                  <c:v>2488.830078</c:v>
                </c:pt>
                <c:pt idx="1071">
                  <c:v>2485.73999</c:v>
                </c:pt>
                <c:pt idx="1072">
                  <c:v>2506.8500979999999</c:v>
                </c:pt>
                <c:pt idx="1073">
                  <c:v>2510.030029</c:v>
                </c:pt>
                <c:pt idx="1074">
                  <c:v>2447.889893</c:v>
                </c:pt>
                <c:pt idx="1075">
                  <c:v>2531.9399410000001</c:v>
                </c:pt>
                <c:pt idx="1076">
                  <c:v>2549.6899410000001</c:v>
                </c:pt>
                <c:pt idx="1077">
                  <c:v>2574.4099120000001</c:v>
                </c:pt>
                <c:pt idx="1078">
                  <c:v>2584.959961</c:v>
                </c:pt>
                <c:pt idx="1079">
                  <c:v>2596.639893</c:v>
                </c:pt>
                <c:pt idx="1080">
                  <c:v>2596.26001</c:v>
                </c:pt>
                <c:pt idx="1081">
                  <c:v>2582.610107</c:v>
                </c:pt>
                <c:pt idx="1082">
                  <c:v>2610.3000489999999</c:v>
                </c:pt>
                <c:pt idx="1083">
                  <c:v>2616.1000979999999</c:v>
                </c:pt>
                <c:pt idx="1084">
                  <c:v>2635.959961</c:v>
                </c:pt>
                <c:pt idx="1085">
                  <c:v>2670.709961</c:v>
                </c:pt>
                <c:pt idx="1086">
                  <c:v>2632.8999020000001</c:v>
                </c:pt>
                <c:pt idx="1087">
                  <c:v>2638.6999510000001</c:v>
                </c:pt>
                <c:pt idx="1088">
                  <c:v>2642.330078</c:v>
                </c:pt>
                <c:pt idx="1089">
                  <c:v>2664.76001</c:v>
                </c:pt>
                <c:pt idx="1090">
                  <c:v>2643.8500979999999</c:v>
                </c:pt>
                <c:pt idx="1091">
                  <c:v>2640</c:v>
                </c:pt>
                <c:pt idx="1092">
                  <c:v>2681.0500489999999</c:v>
                </c:pt>
                <c:pt idx="1093">
                  <c:v>2704.1000979999999</c:v>
                </c:pt>
                <c:pt idx="1094">
                  <c:v>2706.530029</c:v>
                </c:pt>
                <c:pt idx="1095">
                  <c:v>2724.8701169999999</c:v>
                </c:pt>
                <c:pt idx="1096">
                  <c:v>2737.6999510000001</c:v>
                </c:pt>
                <c:pt idx="1097">
                  <c:v>2731.610107</c:v>
                </c:pt>
                <c:pt idx="1098">
                  <c:v>2706.0500489999999</c:v>
                </c:pt>
                <c:pt idx="1099">
                  <c:v>2707.8798830000001</c:v>
                </c:pt>
                <c:pt idx="1100">
                  <c:v>2709.8000489999999</c:v>
                </c:pt>
                <c:pt idx="1101">
                  <c:v>2744.7299800000001</c:v>
                </c:pt>
                <c:pt idx="1102">
                  <c:v>2753.030029</c:v>
                </c:pt>
                <c:pt idx="1103">
                  <c:v>2745.7299800000001</c:v>
                </c:pt>
                <c:pt idx="1104">
                  <c:v>2775.6000979999999</c:v>
                </c:pt>
                <c:pt idx="1105">
                  <c:v>2779.76001</c:v>
                </c:pt>
                <c:pt idx="1106">
                  <c:v>2784.6999510000001</c:v>
                </c:pt>
                <c:pt idx="1107">
                  <c:v>2774.8798830000001</c:v>
                </c:pt>
                <c:pt idx="1108">
                  <c:v>2792.669922</c:v>
                </c:pt>
                <c:pt idx="1109">
                  <c:v>2796.110107</c:v>
                </c:pt>
                <c:pt idx="1110">
                  <c:v>2793.8999020000001</c:v>
                </c:pt>
                <c:pt idx="1111">
                  <c:v>2792.3798830000001</c:v>
                </c:pt>
                <c:pt idx="1112">
                  <c:v>2784.48999</c:v>
                </c:pt>
                <c:pt idx="1113">
                  <c:v>2803.6899410000001</c:v>
                </c:pt>
                <c:pt idx="1114">
                  <c:v>2792.8100589999999</c:v>
                </c:pt>
                <c:pt idx="1115">
                  <c:v>2789.6499020000001</c:v>
                </c:pt>
                <c:pt idx="1116">
                  <c:v>2771.4499510000001</c:v>
                </c:pt>
                <c:pt idx="1117">
                  <c:v>2748.929932</c:v>
                </c:pt>
                <c:pt idx="1118">
                  <c:v>2743.070068</c:v>
                </c:pt>
                <c:pt idx="1119">
                  <c:v>2783.3000489999999</c:v>
                </c:pt>
                <c:pt idx="1120">
                  <c:v>2791.5200199999999</c:v>
                </c:pt>
                <c:pt idx="1121">
                  <c:v>2810.919922</c:v>
                </c:pt>
                <c:pt idx="1122">
                  <c:v>2808.4799800000001</c:v>
                </c:pt>
                <c:pt idx="1123">
                  <c:v>2822.4799800000001</c:v>
                </c:pt>
                <c:pt idx="1124">
                  <c:v>2832.9399410000001</c:v>
                </c:pt>
                <c:pt idx="1125">
                  <c:v>2832.570068</c:v>
                </c:pt>
                <c:pt idx="1126">
                  <c:v>2824.2299800000001</c:v>
                </c:pt>
                <c:pt idx="1127">
                  <c:v>2854.8798830000001</c:v>
                </c:pt>
                <c:pt idx="1128">
                  <c:v>2800.709961</c:v>
                </c:pt>
                <c:pt idx="1129">
                  <c:v>2798.360107</c:v>
                </c:pt>
                <c:pt idx="1130">
                  <c:v>2818.459961</c:v>
                </c:pt>
                <c:pt idx="1131">
                  <c:v>2805.3701169999999</c:v>
                </c:pt>
                <c:pt idx="1132">
                  <c:v>2815.4399410000001</c:v>
                </c:pt>
                <c:pt idx="1133">
                  <c:v>2834.3999020000001</c:v>
                </c:pt>
                <c:pt idx="1134">
                  <c:v>2867.1899410000001</c:v>
                </c:pt>
                <c:pt idx="1135">
                  <c:v>2867.23999</c:v>
                </c:pt>
                <c:pt idx="1136">
                  <c:v>2873.3999020000001</c:v>
                </c:pt>
                <c:pt idx="1137">
                  <c:v>2879.389893</c:v>
                </c:pt>
                <c:pt idx="1138">
                  <c:v>2892.73999</c:v>
                </c:pt>
                <c:pt idx="1139">
                  <c:v>2895.7700199999999</c:v>
                </c:pt>
                <c:pt idx="1140">
                  <c:v>2878.1999510000001</c:v>
                </c:pt>
                <c:pt idx="1141">
                  <c:v>2888.209961</c:v>
                </c:pt>
                <c:pt idx="1142">
                  <c:v>2888.320068</c:v>
                </c:pt>
                <c:pt idx="1143">
                  <c:v>2907.4099120000001</c:v>
                </c:pt>
                <c:pt idx="1144">
                  <c:v>2905.580078</c:v>
                </c:pt>
                <c:pt idx="1145">
                  <c:v>2907.0600589999999</c:v>
                </c:pt>
                <c:pt idx="1146">
                  <c:v>2900.4499510000001</c:v>
                </c:pt>
                <c:pt idx="1147">
                  <c:v>2905.030029</c:v>
                </c:pt>
                <c:pt idx="1148">
                  <c:v>2907.969971</c:v>
                </c:pt>
                <c:pt idx="1149">
                  <c:v>2933.679932</c:v>
                </c:pt>
                <c:pt idx="1150">
                  <c:v>2927.25</c:v>
                </c:pt>
                <c:pt idx="1151">
                  <c:v>2926.169922</c:v>
                </c:pt>
                <c:pt idx="1152">
                  <c:v>2939.8798830000001</c:v>
                </c:pt>
                <c:pt idx="1153">
                  <c:v>2943.030029</c:v>
                </c:pt>
                <c:pt idx="1154">
                  <c:v>2945.830078</c:v>
                </c:pt>
                <c:pt idx="1155">
                  <c:v>2923.7299800000001</c:v>
                </c:pt>
                <c:pt idx="1156">
                  <c:v>2917.5200199999999</c:v>
                </c:pt>
                <c:pt idx="1157">
                  <c:v>2945.639893</c:v>
                </c:pt>
                <c:pt idx="1158">
                  <c:v>2932.469971</c:v>
                </c:pt>
                <c:pt idx="1159">
                  <c:v>2884.0500489999999</c:v>
                </c:pt>
                <c:pt idx="1160">
                  <c:v>2879.419922</c:v>
                </c:pt>
                <c:pt idx="1161">
                  <c:v>2870.719971</c:v>
                </c:pt>
                <c:pt idx="1162">
                  <c:v>2881.3999020000001</c:v>
                </c:pt>
                <c:pt idx="1163">
                  <c:v>2811.8701169999999</c:v>
                </c:pt>
                <c:pt idx="1164">
                  <c:v>2834.4099120000001</c:v>
                </c:pt>
                <c:pt idx="1165">
                  <c:v>2850.959961</c:v>
                </c:pt>
                <c:pt idx="1166">
                  <c:v>2876.320068</c:v>
                </c:pt>
                <c:pt idx="1167">
                  <c:v>2859.530029</c:v>
                </c:pt>
                <c:pt idx="1168">
                  <c:v>2840.2299800000001</c:v>
                </c:pt>
                <c:pt idx="1169">
                  <c:v>2864.360107</c:v>
                </c:pt>
                <c:pt idx="1170">
                  <c:v>2856.2700199999999</c:v>
                </c:pt>
                <c:pt idx="1171">
                  <c:v>2822.23999</c:v>
                </c:pt>
                <c:pt idx="1172">
                  <c:v>2826.0600589999999</c:v>
                </c:pt>
                <c:pt idx="1173">
                  <c:v>2802.389893</c:v>
                </c:pt>
                <c:pt idx="1174">
                  <c:v>2783.0200199999999</c:v>
                </c:pt>
                <c:pt idx="1175">
                  <c:v>2788.860107</c:v>
                </c:pt>
                <c:pt idx="1176">
                  <c:v>2752.0600589999999</c:v>
                </c:pt>
                <c:pt idx="1177">
                  <c:v>2744.4499510000001</c:v>
                </c:pt>
                <c:pt idx="1178">
                  <c:v>2803.2700199999999</c:v>
                </c:pt>
                <c:pt idx="1179">
                  <c:v>2826.1499020000001</c:v>
                </c:pt>
                <c:pt idx="1180">
                  <c:v>2843.48999</c:v>
                </c:pt>
                <c:pt idx="1181">
                  <c:v>2873.3400879999999</c:v>
                </c:pt>
                <c:pt idx="1182">
                  <c:v>2886.7299800000001</c:v>
                </c:pt>
                <c:pt idx="1183">
                  <c:v>2885.719971</c:v>
                </c:pt>
                <c:pt idx="1184">
                  <c:v>2879.8400879999999</c:v>
                </c:pt>
                <c:pt idx="1185">
                  <c:v>2891.639893</c:v>
                </c:pt>
                <c:pt idx="1186">
                  <c:v>2886.9799800000001</c:v>
                </c:pt>
                <c:pt idx="1187">
                  <c:v>2889.669922</c:v>
                </c:pt>
                <c:pt idx="1188">
                  <c:v>2917.75</c:v>
                </c:pt>
                <c:pt idx="1189">
                  <c:v>2926.459961</c:v>
                </c:pt>
                <c:pt idx="1190">
                  <c:v>2954.179932</c:v>
                </c:pt>
                <c:pt idx="1191">
                  <c:v>2950.459961</c:v>
                </c:pt>
                <c:pt idx="1192">
                  <c:v>2945.3500979999999</c:v>
                </c:pt>
                <c:pt idx="1193">
                  <c:v>2917.3798830000001</c:v>
                </c:pt>
                <c:pt idx="1194">
                  <c:v>2913.780029</c:v>
                </c:pt>
                <c:pt idx="1195">
                  <c:v>2924.919922</c:v>
                </c:pt>
                <c:pt idx="1196">
                  <c:v>2941.76001</c:v>
                </c:pt>
                <c:pt idx="1197">
                  <c:v>2964.330078</c:v>
                </c:pt>
                <c:pt idx="1198">
                  <c:v>2973.01001</c:v>
                </c:pt>
                <c:pt idx="1199">
                  <c:v>2995.820068</c:v>
                </c:pt>
                <c:pt idx="1200">
                  <c:v>2990.4099120000001</c:v>
                </c:pt>
                <c:pt idx="1201">
                  <c:v>2975.9499510000001</c:v>
                </c:pt>
                <c:pt idx="1202">
                  <c:v>2979.6298830000001</c:v>
                </c:pt>
                <c:pt idx="1203">
                  <c:v>2993.070068</c:v>
                </c:pt>
                <c:pt idx="1204">
                  <c:v>2999.9099120000001</c:v>
                </c:pt>
                <c:pt idx="1205">
                  <c:v>3013.7700199999999</c:v>
                </c:pt>
                <c:pt idx="1206">
                  <c:v>3014.3000489999999</c:v>
                </c:pt>
                <c:pt idx="1207">
                  <c:v>3004.040039</c:v>
                </c:pt>
                <c:pt idx="1208">
                  <c:v>2984.419922</c:v>
                </c:pt>
                <c:pt idx="1209">
                  <c:v>2995.110107</c:v>
                </c:pt>
                <c:pt idx="1210">
                  <c:v>2976.610107</c:v>
                </c:pt>
                <c:pt idx="1211">
                  <c:v>2985.030029</c:v>
                </c:pt>
                <c:pt idx="1212">
                  <c:v>3005.469971</c:v>
                </c:pt>
                <c:pt idx="1213">
                  <c:v>3019.5600589999999</c:v>
                </c:pt>
                <c:pt idx="1214">
                  <c:v>3003.669922</c:v>
                </c:pt>
                <c:pt idx="1215">
                  <c:v>3025.860107</c:v>
                </c:pt>
                <c:pt idx="1216">
                  <c:v>3020.969971</c:v>
                </c:pt>
                <c:pt idx="1217">
                  <c:v>3013.179932</c:v>
                </c:pt>
                <c:pt idx="1218">
                  <c:v>2980.3798830000001</c:v>
                </c:pt>
                <c:pt idx="1219">
                  <c:v>2953.5600589999999</c:v>
                </c:pt>
                <c:pt idx="1220">
                  <c:v>2932.0500489999999</c:v>
                </c:pt>
                <c:pt idx="1221">
                  <c:v>2844.73999</c:v>
                </c:pt>
                <c:pt idx="1222">
                  <c:v>2881.7700199999999</c:v>
                </c:pt>
                <c:pt idx="1223">
                  <c:v>2883.9799800000001</c:v>
                </c:pt>
                <c:pt idx="1224">
                  <c:v>2938.0900879999999</c:v>
                </c:pt>
                <c:pt idx="1225">
                  <c:v>2918.6499020000001</c:v>
                </c:pt>
                <c:pt idx="1226">
                  <c:v>2882.6999510000001</c:v>
                </c:pt>
                <c:pt idx="1227">
                  <c:v>2926.320068</c:v>
                </c:pt>
                <c:pt idx="1228">
                  <c:v>2840.6000979999999</c:v>
                </c:pt>
                <c:pt idx="1229">
                  <c:v>2847.6000979999999</c:v>
                </c:pt>
                <c:pt idx="1230">
                  <c:v>2888.679932</c:v>
                </c:pt>
                <c:pt idx="1231">
                  <c:v>2923.6499020000001</c:v>
                </c:pt>
                <c:pt idx="1232">
                  <c:v>2900.51001</c:v>
                </c:pt>
                <c:pt idx="1233">
                  <c:v>2924.429932</c:v>
                </c:pt>
                <c:pt idx="1234">
                  <c:v>2922.9499510000001</c:v>
                </c:pt>
                <c:pt idx="1235">
                  <c:v>2847.110107</c:v>
                </c:pt>
                <c:pt idx="1236">
                  <c:v>2878.3798830000001</c:v>
                </c:pt>
                <c:pt idx="1237">
                  <c:v>2869.1599120000001</c:v>
                </c:pt>
                <c:pt idx="1238">
                  <c:v>2887.9399410000001</c:v>
                </c:pt>
                <c:pt idx="1239">
                  <c:v>2924.580078</c:v>
                </c:pt>
                <c:pt idx="1240">
                  <c:v>2926.459961</c:v>
                </c:pt>
                <c:pt idx="1241">
                  <c:v>2906.2700199999999</c:v>
                </c:pt>
                <c:pt idx="1242">
                  <c:v>2937.780029</c:v>
                </c:pt>
                <c:pt idx="1243">
                  <c:v>2976</c:v>
                </c:pt>
                <c:pt idx="1244">
                  <c:v>2978.709961</c:v>
                </c:pt>
                <c:pt idx="1245">
                  <c:v>2978.429932</c:v>
                </c:pt>
                <c:pt idx="1246">
                  <c:v>2979.389893</c:v>
                </c:pt>
                <c:pt idx="1247">
                  <c:v>3000.929932</c:v>
                </c:pt>
                <c:pt idx="1248">
                  <c:v>3009.570068</c:v>
                </c:pt>
                <c:pt idx="1249">
                  <c:v>3007.389893</c:v>
                </c:pt>
                <c:pt idx="1250">
                  <c:v>2997.959961</c:v>
                </c:pt>
                <c:pt idx="1251">
                  <c:v>3005.6999510000001</c:v>
                </c:pt>
                <c:pt idx="1252">
                  <c:v>3006.7299800000001</c:v>
                </c:pt>
                <c:pt idx="1253">
                  <c:v>3006.790039</c:v>
                </c:pt>
                <c:pt idx="1254">
                  <c:v>2992.070068</c:v>
                </c:pt>
                <c:pt idx="1255">
                  <c:v>2991.780029</c:v>
                </c:pt>
                <c:pt idx="1256">
                  <c:v>2966.6000979999999</c:v>
                </c:pt>
                <c:pt idx="1257">
                  <c:v>2984.8701169999999</c:v>
                </c:pt>
                <c:pt idx="1258">
                  <c:v>2977.6201169999999</c:v>
                </c:pt>
                <c:pt idx="1259">
                  <c:v>2961.790039</c:v>
                </c:pt>
                <c:pt idx="1260">
                  <c:v>2976.73999</c:v>
                </c:pt>
                <c:pt idx="1261">
                  <c:v>2940.25</c:v>
                </c:pt>
                <c:pt idx="1262">
                  <c:v>2887.610107</c:v>
                </c:pt>
                <c:pt idx="1263">
                  <c:v>2910.6298830000001</c:v>
                </c:pt>
                <c:pt idx="1264">
                  <c:v>2952.01001</c:v>
                </c:pt>
                <c:pt idx="1265">
                  <c:v>2938.790039</c:v>
                </c:pt>
                <c:pt idx="1266">
                  <c:v>2893.0600589999999</c:v>
                </c:pt>
                <c:pt idx="1267">
                  <c:v>2919.3999020000001</c:v>
                </c:pt>
                <c:pt idx="1268">
                  <c:v>2938.1298830000001</c:v>
                </c:pt>
                <c:pt idx="1269">
                  <c:v>2970.2700199999999</c:v>
                </c:pt>
                <c:pt idx="1270">
                  <c:v>2966.1499020000001</c:v>
                </c:pt>
              </c:numCache>
            </c:numRef>
          </c:val>
          <c:smooth val="0"/>
          <c:extLst>
            <c:ext xmlns:c16="http://schemas.microsoft.com/office/drawing/2014/chart" uri="{C3380CC4-5D6E-409C-BE32-E72D297353CC}">
              <c16:uniqueId val="{00000001-5FB7-1640-8BD2-00AE1301396A}"/>
            </c:ext>
          </c:extLst>
        </c:ser>
        <c:dLbls>
          <c:showLegendKey val="0"/>
          <c:showVal val="0"/>
          <c:showCatName val="0"/>
          <c:showSerName val="0"/>
          <c:showPercent val="0"/>
          <c:showBubbleSize val="0"/>
        </c:dLbls>
        <c:marker val="1"/>
        <c:smooth val="0"/>
        <c:axId val="1729769615"/>
        <c:axId val="1729972463"/>
      </c:lineChart>
      <c:dateAx>
        <c:axId val="171688028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45566367"/>
        <c:crosses val="autoZero"/>
        <c:auto val="1"/>
        <c:lblOffset val="100"/>
        <c:baseTimeUnit val="days"/>
      </c:dateAx>
      <c:valAx>
        <c:axId val="17455663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16880287"/>
        <c:crosses val="autoZero"/>
        <c:crossBetween val="between"/>
      </c:valAx>
      <c:valAx>
        <c:axId val="1729972463"/>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29769615"/>
        <c:crosses val="max"/>
        <c:crossBetween val="between"/>
      </c:valAx>
      <c:dateAx>
        <c:axId val="1729769615"/>
        <c:scaling>
          <c:orientation val="minMax"/>
        </c:scaling>
        <c:delete val="1"/>
        <c:axPos val="b"/>
        <c:numFmt formatCode="[$-409]mmm\-yy;@" sourceLinked="1"/>
        <c:majorTickMark val="out"/>
        <c:minorTickMark val="none"/>
        <c:tickLblPos val="nextTo"/>
        <c:crossAx val="1729972463"/>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Garamond" panose="02020404030301010803"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Rough Diamond Price Index</a:t>
            </a:r>
          </a:p>
          <a:p>
            <a:pPr>
              <a:defRPr b="1"/>
            </a:pPr>
            <a:r>
              <a:rPr lang="en-US" sz="1100" b="1"/>
              <a:t>(2004 price = 100)</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'[1]Exhibit 3'!$N$3</c:f>
              <c:strCache>
                <c:ptCount val="1"/>
                <c:pt idx="0">
                  <c:v>Diamond Index</c:v>
                </c:pt>
              </c:strCache>
            </c:strRef>
          </c:tx>
          <c:spPr>
            <a:ln w="28575" cap="rnd">
              <a:solidFill>
                <a:schemeClr val="tx1"/>
              </a:solidFill>
              <a:round/>
            </a:ln>
            <a:effectLst/>
          </c:spPr>
          <c:marker>
            <c:symbol val="none"/>
          </c:marker>
          <c:cat>
            <c:numRef>
              <c:f>'[1]Exhibit 3'!$M$4:$M$19</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'[1]Exhibit 3'!$N$4:$N$19</c:f>
              <c:numCache>
                <c:formatCode>General</c:formatCode>
                <c:ptCount val="16"/>
                <c:pt idx="0">
                  <c:v>100</c:v>
                </c:pt>
                <c:pt idx="1">
                  <c:v>102</c:v>
                </c:pt>
                <c:pt idx="2">
                  <c:v>108</c:v>
                </c:pt>
                <c:pt idx="3">
                  <c:v>112</c:v>
                </c:pt>
                <c:pt idx="4">
                  <c:v>122</c:v>
                </c:pt>
                <c:pt idx="5">
                  <c:v>107.5</c:v>
                </c:pt>
                <c:pt idx="6">
                  <c:v>138.5</c:v>
                </c:pt>
                <c:pt idx="7">
                  <c:v>178</c:v>
                </c:pt>
                <c:pt idx="8">
                  <c:v>153</c:v>
                </c:pt>
                <c:pt idx="9">
                  <c:v>158</c:v>
                </c:pt>
                <c:pt idx="10">
                  <c:v>159</c:v>
                </c:pt>
                <c:pt idx="11">
                  <c:v>135.5</c:v>
                </c:pt>
                <c:pt idx="12">
                  <c:v>128</c:v>
                </c:pt>
                <c:pt idx="13">
                  <c:v>129</c:v>
                </c:pt>
                <c:pt idx="14">
                  <c:v>130</c:v>
                </c:pt>
                <c:pt idx="15">
                  <c:v>120</c:v>
                </c:pt>
              </c:numCache>
            </c:numRef>
          </c:val>
          <c:smooth val="0"/>
          <c:extLst>
            <c:ext xmlns:c16="http://schemas.microsoft.com/office/drawing/2014/chart" uri="{C3380CC4-5D6E-409C-BE32-E72D297353CC}">
              <c16:uniqueId val="{00000000-61A3-534E-AC2A-FC35395D92EC}"/>
            </c:ext>
          </c:extLst>
        </c:ser>
        <c:dLbls>
          <c:showLegendKey val="0"/>
          <c:showVal val="0"/>
          <c:showCatName val="0"/>
          <c:showSerName val="0"/>
          <c:showPercent val="0"/>
          <c:showBubbleSize val="0"/>
        </c:dLbls>
        <c:smooth val="0"/>
        <c:axId val="1787462207"/>
        <c:axId val="1787463887"/>
      </c:lineChart>
      <c:catAx>
        <c:axId val="1787462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87463887"/>
        <c:crosses val="autoZero"/>
        <c:auto val="1"/>
        <c:lblAlgn val="ctr"/>
        <c:lblOffset val="100"/>
        <c:noMultiLvlLbl val="0"/>
      </c:catAx>
      <c:valAx>
        <c:axId val="1787463887"/>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87462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Garamond" panose="02020404030301010803"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Gold Prices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'[1]Exhibit 3'!$J$3</c:f>
              <c:strCache>
                <c:ptCount val="1"/>
                <c:pt idx="0">
                  <c:v>Gold</c:v>
                </c:pt>
              </c:strCache>
            </c:strRef>
          </c:tx>
          <c:spPr>
            <a:ln w="28575" cap="rnd">
              <a:solidFill>
                <a:schemeClr val="tx1"/>
              </a:solidFill>
              <a:round/>
            </a:ln>
            <a:effectLst/>
          </c:spPr>
          <c:marker>
            <c:symbol val="none"/>
          </c:marker>
          <c:cat>
            <c:numRef>
              <c:f>'[1]Exhibit 3'!$I$4:$I$123</c:f>
              <c:numCache>
                <c:formatCode>General</c:formatCode>
                <c:ptCount val="120"/>
                <c:pt idx="0">
                  <c:v>40118</c:v>
                </c:pt>
                <c:pt idx="1">
                  <c:v>40148</c:v>
                </c:pt>
                <c:pt idx="2">
                  <c:v>40179</c:v>
                </c:pt>
                <c:pt idx="3">
                  <c:v>40210</c:v>
                </c:pt>
                <c:pt idx="4">
                  <c:v>40238</c:v>
                </c:pt>
                <c:pt idx="5">
                  <c:v>40269</c:v>
                </c:pt>
                <c:pt idx="6">
                  <c:v>40299</c:v>
                </c:pt>
                <c:pt idx="7">
                  <c:v>40330</c:v>
                </c:pt>
                <c:pt idx="8">
                  <c:v>40360</c:v>
                </c:pt>
                <c:pt idx="9">
                  <c:v>40391</c:v>
                </c:pt>
                <c:pt idx="10">
                  <c:v>40422</c:v>
                </c:pt>
                <c:pt idx="11">
                  <c:v>40452</c:v>
                </c:pt>
                <c:pt idx="12">
                  <c:v>40483</c:v>
                </c:pt>
                <c:pt idx="13">
                  <c:v>40513</c:v>
                </c:pt>
                <c:pt idx="14">
                  <c:v>40544</c:v>
                </c:pt>
                <c:pt idx="15">
                  <c:v>40575</c:v>
                </c:pt>
                <c:pt idx="16">
                  <c:v>40603</c:v>
                </c:pt>
                <c:pt idx="17">
                  <c:v>40634</c:v>
                </c:pt>
                <c:pt idx="18">
                  <c:v>40664</c:v>
                </c:pt>
                <c:pt idx="19">
                  <c:v>40695</c:v>
                </c:pt>
                <c:pt idx="20">
                  <c:v>40725</c:v>
                </c:pt>
                <c:pt idx="21">
                  <c:v>40756</c:v>
                </c:pt>
                <c:pt idx="22">
                  <c:v>40787</c:v>
                </c:pt>
                <c:pt idx="23">
                  <c:v>40817</c:v>
                </c:pt>
                <c:pt idx="24">
                  <c:v>40848</c:v>
                </c:pt>
                <c:pt idx="25">
                  <c:v>40878</c:v>
                </c:pt>
                <c:pt idx="26">
                  <c:v>40909</c:v>
                </c:pt>
                <c:pt idx="27">
                  <c:v>40940</c:v>
                </c:pt>
                <c:pt idx="28">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pt idx="43">
                  <c:v>41426</c:v>
                </c:pt>
                <c:pt idx="44">
                  <c:v>41456</c:v>
                </c:pt>
                <c:pt idx="45">
                  <c:v>41487</c:v>
                </c:pt>
                <c:pt idx="46">
                  <c:v>41518</c:v>
                </c:pt>
                <c:pt idx="47">
                  <c:v>41548</c:v>
                </c:pt>
                <c:pt idx="48">
                  <c:v>41579</c:v>
                </c:pt>
                <c:pt idx="49">
                  <c:v>41609</c:v>
                </c:pt>
                <c:pt idx="50">
                  <c:v>41640</c:v>
                </c:pt>
                <c:pt idx="51">
                  <c:v>41671</c:v>
                </c:pt>
                <c:pt idx="52">
                  <c:v>41699</c:v>
                </c:pt>
                <c:pt idx="53">
                  <c:v>41730</c:v>
                </c:pt>
                <c:pt idx="54">
                  <c:v>41760</c:v>
                </c:pt>
                <c:pt idx="55">
                  <c:v>41791</c:v>
                </c:pt>
                <c:pt idx="56">
                  <c:v>41821</c:v>
                </c:pt>
                <c:pt idx="57">
                  <c:v>41852</c:v>
                </c:pt>
                <c:pt idx="58">
                  <c:v>41883</c:v>
                </c:pt>
                <c:pt idx="59">
                  <c:v>41913</c:v>
                </c:pt>
                <c:pt idx="60">
                  <c:v>41944</c:v>
                </c:pt>
                <c:pt idx="61">
                  <c:v>41974</c:v>
                </c:pt>
                <c:pt idx="62">
                  <c:v>42005</c:v>
                </c:pt>
                <c:pt idx="63">
                  <c:v>42036</c:v>
                </c:pt>
                <c:pt idx="64">
                  <c:v>42064</c:v>
                </c:pt>
                <c:pt idx="65">
                  <c:v>42095</c:v>
                </c:pt>
                <c:pt idx="66">
                  <c:v>42125</c:v>
                </c:pt>
                <c:pt idx="67">
                  <c:v>42156</c:v>
                </c:pt>
                <c:pt idx="68">
                  <c:v>42186</c:v>
                </c:pt>
                <c:pt idx="69">
                  <c:v>42217</c:v>
                </c:pt>
                <c:pt idx="70">
                  <c:v>42248</c:v>
                </c:pt>
                <c:pt idx="71">
                  <c:v>42278</c:v>
                </c:pt>
                <c:pt idx="72">
                  <c:v>42309</c:v>
                </c:pt>
                <c:pt idx="73">
                  <c:v>42339</c:v>
                </c:pt>
                <c:pt idx="74">
                  <c:v>42370</c:v>
                </c:pt>
                <c:pt idx="75">
                  <c:v>42401</c:v>
                </c:pt>
                <c:pt idx="76">
                  <c:v>42430</c:v>
                </c:pt>
                <c:pt idx="77">
                  <c:v>42461</c:v>
                </c:pt>
                <c:pt idx="78">
                  <c:v>42491</c:v>
                </c:pt>
                <c:pt idx="79">
                  <c:v>42522</c:v>
                </c:pt>
                <c:pt idx="80">
                  <c:v>42552</c:v>
                </c:pt>
                <c:pt idx="81">
                  <c:v>42583</c:v>
                </c:pt>
                <c:pt idx="82">
                  <c:v>42614</c:v>
                </c:pt>
                <c:pt idx="83">
                  <c:v>42644</c:v>
                </c:pt>
                <c:pt idx="84">
                  <c:v>42675</c:v>
                </c:pt>
                <c:pt idx="85">
                  <c:v>42705</c:v>
                </c:pt>
                <c:pt idx="86">
                  <c:v>42736</c:v>
                </c:pt>
                <c:pt idx="87">
                  <c:v>42767</c:v>
                </c:pt>
                <c:pt idx="88">
                  <c:v>42795</c:v>
                </c:pt>
                <c:pt idx="89">
                  <c:v>42826</c:v>
                </c:pt>
                <c:pt idx="90">
                  <c:v>42856</c:v>
                </c:pt>
                <c:pt idx="91">
                  <c:v>42887</c:v>
                </c:pt>
                <c:pt idx="92">
                  <c:v>42917</c:v>
                </c:pt>
                <c:pt idx="93">
                  <c:v>42948</c:v>
                </c:pt>
                <c:pt idx="94">
                  <c:v>42979</c:v>
                </c:pt>
                <c:pt idx="95">
                  <c:v>43009</c:v>
                </c:pt>
                <c:pt idx="96">
                  <c:v>43040</c:v>
                </c:pt>
                <c:pt idx="97">
                  <c:v>43070</c:v>
                </c:pt>
                <c:pt idx="98">
                  <c:v>43101</c:v>
                </c:pt>
                <c:pt idx="99">
                  <c:v>43132</c:v>
                </c:pt>
                <c:pt idx="100">
                  <c:v>43160</c:v>
                </c:pt>
                <c:pt idx="101">
                  <c:v>43191</c:v>
                </c:pt>
                <c:pt idx="102">
                  <c:v>43221</c:v>
                </c:pt>
                <c:pt idx="103">
                  <c:v>43252</c:v>
                </c:pt>
                <c:pt idx="104">
                  <c:v>43282</c:v>
                </c:pt>
                <c:pt idx="105">
                  <c:v>43313</c:v>
                </c:pt>
                <c:pt idx="106">
                  <c:v>43344</c:v>
                </c:pt>
                <c:pt idx="107">
                  <c:v>43374</c:v>
                </c:pt>
                <c:pt idx="108">
                  <c:v>43405</c:v>
                </c:pt>
                <c:pt idx="109">
                  <c:v>43435</c:v>
                </c:pt>
                <c:pt idx="110">
                  <c:v>43466</c:v>
                </c:pt>
                <c:pt idx="111">
                  <c:v>43497</c:v>
                </c:pt>
                <c:pt idx="112">
                  <c:v>43525</c:v>
                </c:pt>
                <c:pt idx="113">
                  <c:v>43556</c:v>
                </c:pt>
                <c:pt idx="114">
                  <c:v>43586</c:v>
                </c:pt>
                <c:pt idx="115">
                  <c:v>43617</c:v>
                </c:pt>
                <c:pt idx="116">
                  <c:v>43647</c:v>
                </c:pt>
                <c:pt idx="117">
                  <c:v>43678</c:v>
                </c:pt>
                <c:pt idx="118">
                  <c:v>43709</c:v>
                </c:pt>
                <c:pt idx="119">
                  <c:v>43739</c:v>
                </c:pt>
              </c:numCache>
            </c:numRef>
          </c:cat>
          <c:val>
            <c:numRef>
              <c:f>'[1]Exhibit 3'!$J$4:$J$123</c:f>
              <c:numCache>
                <c:formatCode>General</c:formatCode>
                <c:ptCount val="120"/>
                <c:pt idx="0">
                  <c:v>1186.9000000000001</c:v>
                </c:pt>
                <c:pt idx="1">
                  <c:v>1097</c:v>
                </c:pt>
                <c:pt idx="2">
                  <c:v>1084.4000000000001</c:v>
                </c:pt>
                <c:pt idx="3">
                  <c:v>1096.5</c:v>
                </c:pt>
                <c:pt idx="4">
                  <c:v>1110.3</c:v>
                </c:pt>
                <c:pt idx="5">
                  <c:v>1171.3</c:v>
                </c:pt>
                <c:pt idx="6">
                  <c:v>1213.3</c:v>
                </c:pt>
                <c:pt idx="7">
                  <c:v>1238.2</c:v>
                </c:pt>
                <c:pt idx="8">
                  <c:v>1160.4000000000001</c:v>
                </c:pt>
                <c:pt idx="9">
                  <c:v>1236</c:v>
                </c:pt>
                <c:pt idx="10">
                  <c:v>1306.5999999999999</c:v>
                </c:pt>
                <c:pt idx="11">
                  <c:v>1322.2</c:v>
                </c:pt>
                <c:pt idx="12">
                  <c:v>1362.3</c:v>
                </c:pt>
                <c:pt idx="13">
                  <c:v>1413.1</c:v>
                </c:pt>
                <c:pt idx="14">
                  <c:v>1318.4</c:v>
                </c:pt>
                <c:pt idx="15">
                  <c:v>1415.3</c:v>
                </c:pt>
                <c:pt idx="16">
                  <c:v>1416</c:v>
                </c:pt>
                <c:pt idx="17">
                  <c:v>1516.7</c:v>
                </c:pt>
                <c:pt idx="18">
                  <c:v>1522.8</c:v>
                </c:pt>
                <c:pt idx="19">
                  <c:v>1499.7</c:v>
                </c:pt>
                <c:pt idx="20">
                  <c:v>1615</c:v>
                </c:pt>
                <c:pt idx="21">
                  <c:v>1788.4</c:v>
                </c:pt>
                <c:pt idx="22">
                  <c:v>1616.3</c:v>
                </c:pt>
                <c:pt idx="23">
                  <c:v>1746.7</c:v>
                </c:pt>
                <c:pt idx="24">
                  <c:v>1710.8</c:v>
                </c:pt>
                <c:pt idx="25">
                  <c:v>1562.9</c:v>
                </c:pt>
                <c:pt idx="26">
                  <c:v>1731.8</c:v>
                </c:pt>
                <c:pt idx="27">
                  <c:v>1773.6</c:v>
                </c:pt>
                <c:pt idx="28">
                  <c:v>1657.9</c:v>
                </c:pt>
                <c:pt idx="29">
                  <c:v>1659.6</c:v>
                </c:pt>
                <c:pt idx="30">
                  <c:v>1548.6</c:v>
                </c:pt>
                <c:pt idx="31">
                  <c:v>1577.5</c:v>
                </c:pt>
                <c:pt idx="32">
                  <c:v>1617.9</c:v>
                </c:pt>
                <c:pt idx="33">
                  <c:v>1659.8</c:v>
                </c:pt>
                <c:pt idx="34">
                  <c:v>1750.6</c:v>
                </c:pt>
                <c:pt idx="35">
                  <c:v>1707.7</c:v>
                </c:pt>
                <c:pt idx="36">
                  <c:v>1716.5</c:v>
                </c:pt>
                <c:pt idx="37">
                  <c:v>1662.6</c:v>
                </c:pt>
                <c:pt idx="38">
                  <c:v>1660.7</c:v>
                </c:pt>
                <c:pt idx="39">
                  <c:v>1615.2</c:v>
                </c:pt>
                <c:pt idx="40">
                  <c:v>1595.8</c:v>
                </c:pt>
                <c:pt idx="41">
                  <c:v>1453.6</c:v>
                </c:pt>
                <c:pt idx="42">
                  <c:v>1391.3</c:v>
                </c:pt>
                <c:pt idx="43">
                  <c:v>1229.5999999999999</c:v>
                </c:pt>
                <c:pt idx="44">
                  <c:v>1328.4</c:v>
                </c:pt>
                <c:pt idx="45">
                  <c:v>1419</c:v>
                </c:pt>
                <c:pt idx="46">
                  <c:v>1323.6</c:v>
                </c:pt>
                <c:pt idx="47">
                  <c:v>1345.2</c:v>
                </c:pt>
                <c:pt idx="48">
                  <c:v>1241.4000000000001</c:v>
                </c:pt>
                <c:pt idx="49">
                  <c:v>1216.0999999999999</c:v>
                </c:pt>
                <c:pt idx="50">
                  <c:v>1262.2</c:v>
                </c:pt>
                <c:pt idx="51">
                  <c:v>1328.2</c:v>
                </c:pt>
                <c:pt idx="52">
                  <c:v>1294.7</c:v>
                </c:pt>
                <c:pt idx="53">
                  <c:v>1298.9000000000001</c:v>
                </c:pt>
                <c:pt idx="54">
                  <c:v>1259.3</c:v>
                </c:pt>
                <c:pt idx="55">
                  <c:v>1316.1</c:v>
                </c:pt>
                <c:pt idx="56">
                  <c:v>1298.3</c:v>
                </c:pt>
                <c:pt idx="57">
                  <c:v>1281.9000000000001</c:v>
                </c:pt>
                <c:pt idx="58">
                  <c:v>1214.0999999999999</c:v>
                </c:pt>
                <c:pt idx="59">
                  <c:v>1224.3</c:v>
                </c:pt>
                <c:pt idx="60">
                  <c:v>1197.0999999999999</c:v>
                </c:pt>
                <c:pt idx="61">
                  <c:v>1181.7</c:v>
                </c:pt>
                <c:pt idx="62">
                  <c:v>1285.9000000000001</c:v>
                </c:pt>
                <c:pt idx="63">
                  <c:v>1201</c:v>
                </c:pt>
                <c:pt idx="64">
                  <c:v>1199.8</c:v>
                </c:pt>
                <c:pt idx="65">
                  <c:v>1214</c:v>
                </c:pt>
                <c:pt idx="66">
                  <c:v>1185.9000000000001</c:v>
                </c:pt>
                <c:pt idx="67">
                  <c:v>1172.9000000000001</c:v>
                </c:pt>
                <c:pt idx="68">
                  <c:v>1092.7</c:v>
                </c:pt>
                <c:pt idx="69">
                  <c:v>1122.4000000000001</c:v>
                </c:pt>
                <c:pt idx="70">
                  <c:v>1132</c:v>
                </c:pt>
                <c:pt idx="71">
                  <c:v>1177.0999999999999</c:v>
                </c:pt>
                <c:pt idx="72">
                  <c:v>1070.5</c:v>
                </c:pt>
                <c:pt idx="73">
                  <c:v>1077.5</c:v>
                </c:pt>
                <c:pt idx="74">
                  <c:v>1116.0999999999999</c:v>
                </c:pt>
                <c:pt idx="75">
                  <c:v>1238.2</c:v>
                </c:pt>
                <c:pt idx="76">
                  <c:v>1235.5999999999999</c:v>
                </c:pt>
                <c:pt idx="77">
                  <c:v>1249.2</c:v>
                </c:pt>
                <c:pt idx="78">
                  <c:v>1220.0999999999999</c:v>
                </c:pt>
                <c:pt idx="79">
                  <c:v>1315.3</c:v>
                </c:pt>
                <c:pt idx="80">
                  <c:v>1326.6</c:v>
                </c:pt>
                <c:pt idx="81">
                  <c:v>1322.9</c:v>
                </c:pt>
                <c:pt idx="82">
                  <c:v>1319.4</c:v>
                </c:pt>
                <c:pt idx="83">
                  <c:v>1267.9000000000001</c:v>
                </c:pt>
                <c:pt idx="84">
                  <c:v>1190.5999999999999</c:v>
                </c:pt>
                <c:pt idx="85">
                  <c:v>1139.4000000000001</c:v>
                </c:pt>
                <c:pt idx="86">
                  <c:v>1188.0999999999999</c:v>
                </c:pt>
                <c:pt idx="87">
                  <c:v>1256.9000000000001</c:v>
                </c:pt>
                <c:pt idx="88">
                  <c:v>1253.4000000000001</c:v>
                </c:pt>
                <c:pt idx="89">
                  <c:v>1262.0999999999999</c:v>
                </c:pt>
                <c:pt idx="90">
                  <c:v>1267.5999999999999</c:v>
                </c:pt>
                <c:pt idx="91">
                  <c:v>1248</c:v>
                </c:pt>
                <c:pt idx="92">
                  <c:v>1259.5999999999999</c:v>
                </c:pt>
                <c:pt idx="93">
                  <c:v>1313.1</c:v>
                </c:pt>
                <c:pt idx="94">
                  <c:v>1283.4000000000001</c:v>
                </c:pt>
                <c:pt idx="95">
                  <c:v>1268.5</c:v>
                </c:pt>
                <c:pt idx="96">
                  <c:v>1294.7</c:v>
                </c:pt>
                <c:pt idx="97">
                  <c:v>1287</c:v>
                </c:pt>
                <c:pt idx="98">
                  <c:v>1339.8</c:v>
                </c:pt>
                <c:pt idx="99">
                  <c:v>1330.7</c:v>
                </c:pt>
                <c:pt idx="100">
                  <c:v>1341.3</c:v>
                </c:pt>
                <c:pt idx="101">
                  <c:v>1316.3</c:v>
                </c:pt>
                <c:pt idx="102">
                  <c:v>1298.7</c:v>
                </c:pt>
                <c:pt idx="103">
                  <c:v>1252.8</c:v>
                </c:pt>
                <c:pt idx="104">
                  <c:v>1222.5999999999999</c:v>
                </c:pt>
                <c:pt idx="105">
                  <c:v>1204.5</c:v>
                </c:pt>
                <c:pt idx="106">
                  <c:v>1194</c:v>
                </c:pt>
                <c:pt idx="107">
                  <c:v>1224.5</c:v>
                </c:pt>
                <c:pt idx="108">
                  <c:v>1221.4000000000001</c:v>
                </c:pt>
                <c:pt idx="109">
                  <c:v>1277.3</c:v>
                </c:pt>
                <c:pt idx="110">
                  <c:v>1308.2</c:v>
                </c:pt>
                <c:pt idx="111">
                  <c:v>1325.1</c:v>
                </c:pt>
                <c:pt idx="112">
                  <c:v>1309.9000000000001</c:v>
                </c:pt>
                <c:pt idx="113">
                  <c:v>1284.9000000000001</c:v>
                </c:pt>
                <c:pt idx="114">
                  <c:v>1280.5999999999999</c:v>
                </c:pt>
                <c:pt idx="115">
                  <c:v>1411.6</c:v>
                </c:pt>
                <c:pt idx="116">
                  <c:v>1419.6</c:v>
                </c:pt>
                <c:pt idx="117">
                  <c:v>1537.8</c:v>
                </c:pt>
                <c:pt idx="118">
                  <c:v>1507.5</c:v>
                </c:pt>
                <c:pt idx="119">
                  <c:v>1487</c:v>
                </c:pt>
              </c:numCache>
            </c:numRef>
          </c:val>
          <c:smooth val="0"/>
          <c:extLst>
            <c:ext xmlns:c16="http://schemas.microsoft.com/office/drawing/2014/chart" uri="{C3380CC4-5D6E-409C-BE32-E72D297353CC}">
              <c16:uniqueId val="{00000000-144C-F34E-82E9-3CEBBC109120}"/>
            </c:ext>
          </c:extLst>
        </c:ser>
        <c:dLbls>
          <c:showLegendKey val="0"/>
          <c:showVal val="0"/>
          <c:showCatName val="0"/>
          <c:showSerName val="0"/>
          <c:showPercent val="0"/>
          <c:showBubbleSize val="0"/>
        </c:dLbls>
        <c:smooth val="0"/>
        <c:axId val="1714214623"/>
        <c:axId val="1729450207"/>
      </c:lineChart>
      <c:catAx>
        <c:axId val="17142146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29450207"/>
        <c:crosses val="autoZero"/>
        <c:auto val="1"/>
        <c:lblAlgn val="ctr"/>
        <c:lblOffset val="100"/>
        <c:noMultiLvlLbl val="1"/>
      </c:catAx>
      <c:valAx>
        <c:axId val="1729450207"/>
        <c:scaling>
          <c:orientation val="minMax"/>
          <c:min val="8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14214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Garamond" panose="02020404030301010803"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Silver Prices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'[1]Exhibit 3'!$K$3</c:f>
              <c:strCache>
                <c:ptCount val="1"/>
                <c:pt idx="0">
                  <c:v>Silver</c:v>
                </c:pt>
              </c:strCache>
            </c:strRef>
          </c:tx>
          <c:spPr>
            <a:ln w="28575" cap="rnd">
              <a:solidFill>
                <a:schemeClr val="tx1"/>
              </a:solidFill>
              <a:round/>
            </a:ln>
            <a:effectLst/>
          </c:spPr>
          <c:marker>
            <c:symbol val="none"/>
          </c:marker>
          <c:cat>
            <c:numRef>
              <c:f>'[1]Exhibit 3'!$I$4:$I$123</c:f>
              <c:numCache>
                <c:formatCode>General</c:formatCode>
                <c:ptCount val="120"/>
                <c:pt idx="0">
                  <c:v>40118</c:v>
                </c:pt>
                <c:pt idx="1">
                  <c:v>40148</c:v>
                </c:pt>
                <c:pt idx="2">
                  <c:v>40179</c:v>
                </c:pt>
                <c:pt idx="3">
                  <c:v>40210</c:v>
                </c:pt>
                <c:pt idx="4">
                  <c:v>40238</c:v>
                </c:pt>
                <c:pt idx="5">
                  <c:v>40269</c:v>
                </c:pt>
                <c:pt idx="6">
                  <c:v>40299</c:v>
                </c:pt>
                <c:pt idx="7">
                  <c:v>40330</c:v>
                </c:pt>
                <c:pt idx="8">
                  <c:v>40360</c:v>
                </c:pt>
                <c:pt idx="9">
                  <c:v>40391</c:v>
                </c:pt>
                <c:pt idx="10">
                  <c:v>40422</c:v>
                </c:pt>
                <c:pt idx="11">
                  <c:v>40452</c:v>
                </c:pt>
                <c:pt idx="12">
                  <c:v>40483</c:v>
                </c:pt>
                <c:pt idx="13">
                  <c:v>40513</c:v>
                </c:pt>
                <c:pt idx="14">
                  <c:v>40544</c:v>
                </c:pt>
                <c:pt idx="15">
                  <c:v>40575</c:v>
                </c:pt>
                <c:pt idx="16">
                  <c:v>40603</c:v>
                </c:pt>
                <c:pt idx="17">
                  <c:v>40634</c:v>
                </c:pt>
                <c:pt idx="18">
                  <c:v>40664</c:v>
                </c:pt>
                <c:pt idx="19">
                  <c:v>40695</c:v>
                </c:pt>
                <c:pt idx="20">
                  <c:v>40725</c:v>
                </c:pt>
                <c:pt idx="21">
                  <c:v>40756</c:v>
                </c:pt>
                <c:pt idx="22">
                  <c:v>40787</c:v>
                </c:pt>
                <c:pt idx="23">
                  <c:v>40817</c:v>
                </c:pt>
                <c:pt idx="24">
                  <c:v>40848</c:v>
                </c:pt>
                <c:pt idx="25">
                  <c:v>40878</c:v>
                </c:pt>
                <c:pt idx="26">
                  <c:v>40909</c:v>
                </c:pt>
                <c:pt idx="27">
                  <c:v>40940</c:v>
                </c:pt>
                <c:pt idx="28">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pt idx="43">
                  <c:v>41426</c:v>
                </c:pt>
                <c:pt idx="44">
                  <c:v>41456</c:v>
                </c:pt>
                <c:pt idx="45">
                  <c:v>41487</c:v>
                </c:pt>
                <c:pt idx="46">
                  <c:v>41518</c:v>
                </c:pt>
                <c:pt idx="47">
                  <c:v>41548</c:v>
                </c:pt>
                <c:pt idx="48">
                  <c:v>41579</c:v>
                </c:pt>
                <c:pt idx="49">
                  <c:v>41609</c:v>
                </c:pt>
                <c:pt idx="50">
                  <c:v>41640</c:v>
                </c:pt>
                <c:pt idx="51">
                  <c:v>41671</c:v>
                </c:pt>
                <c:pt idx="52">
                  <c:v>41699</c:v>
                </c:pt>
                <c:pt idx="53">
                  <c:v>41730</c:v>
                </c:pt>
                <c:pt idx="54">
                  <c:v>41760</c:v>
                </c:pt>
                <c:pt idx="55">
                  <c:v>41791</c:v>
                </c:pt>
                <c:pt idx="56">
                  <c:v>41821</c:v>
                </c:pt>
                <c:pt idx="57">
                  <c:v>41852</c:v>
                </c:pt>
                <c:pt idx="58">
                  <c:v>41883</c:v>
                </c:pt>
                <c:pt idx="59">
                  <c:v>41913</c:v>
                </c:pt>
                <c:pt idx="60">
                  <c:v>41944</c:v>
                </c:pt>
                <c:pt idx="61">
                  <c:v>41974</c:v>
                </c:pt>
                <c:pt idx="62">
                  <c:v>42005</c:v>
                </c:pt>
                <c:pt idx="63">
                  <c:v>42036</c:v>
                </c:pt>
                <c:pt idx="64">
                  <c:v>42064</c:v>
                </c:pt>
                <c:pt idx="65">
                  <c:v>42095</c:v>
                </c:pt>
                <c:pt idx="66">
                  <c:v>42125</c:v>
                </c:pt>
                <c:pt idx="67">
                  <c:v>42156</c:v>
                </c:pt>
                <c:pt idx="68">
                  <c:v>42186</c:v>
                </c:pt>
                <c:pt idx="69">
                  <c:v>42217</c:v>
                </c:pt>
                <c:pt idx="70">
                  <c:v>42248</c:v>
                </c:pt>
                <c:pt idx="71">
                  <c:v>42278</c:v>
                </c:pt>
                <c:pt idx="72">
                  <c:v>42309</c:v>
                </c:pt>
                <c:pt idx="73">
                  <c:v>42339</c:v>
                </c:pt>
                <c:pt idx="74">
                  <c:v>42370</c:v>
                </c:pt>
                <c:pt idx="75">
                  <c:v>42401</c:v>
                </c:pt>
                <c:pt idx="76">
                  <c:v>42430</c:v>
                </c:pt>
                <c:pt idx="77">
                  <c:v>42461</c:v>
                </c:pt>
                <c:pt idx="78">
                  <c:v>42491</c:v>
                </c:pt>
                <c:pt idx="79">
                  <c:v>42522</c:v>
                </c:pt>
                <c:pt idx="80">
                  <c:v>42552</c:v>
                </c:pt>
                <c:pt idx="81">
                  <c:v>42583</c:v>
                </c:pt>
                <c:pt idx="82">
                  <c:v>42614</c:v>
                </c:pt>
                <c:pt idx="83">
                  <c:v>42644</c:v>
                </c:pt>
                <c:pt idx="84">
                  <c:v>42675</c:v>
                </c:pt>
                <c:pt idx="85">
                  <c:v>42705</c:v>
                </c:pt>
                <c:pt idx="86">
                  <c:v>42736</c:v>
                </c:pt>
                <c:pt idx="87">
                  <c:v>42767</c:v>
                </c:pt>
                <c:pt idx="88">
                  <c:v>42795</c:v>
                </c:pt>
                <c:pt idx="89">
                  <c:v>42826</c:v>
                </c:pt>
                <c:pt idx="90">
                  <c:v>42856</c:v>
                </c:pt>
                <c:pt idx="91">
                  <c:v>42887</c:v>
                </c:pt>
                <c:pt idx="92">
                  <c:v>42917</c:v>
                </c:pt>
                <c:pt idx="93">
                  <c:v>42948</c:v>
                </c:pt>
                <c:pt idx="94">
                  <c:v>42979</c:v>
                </c:pt>
                <c:pt idx="95">
                  <c:v>43009</c:v>
                </c:pt>
                <c:pt idx="96">
                  <c:v>43040</c:v>
                </c:pt>
                <c:pt idx="97">
                  <c:v>43070</c:v>
                </c:pt>
                <c:pt idx="98">
                  <c:v>43101</c:v>
                </c:pt>
                <c:pt idx="99">
                  <c:v>43132</c:v>
                </c:pt>
                <c:pt idx="100">
                  <c:v>43160</c:v>
                </c:pt>
                <c:pt idx="101">
                  <c:v>43191</c:v>
                </c:pt>
                <c:pt idx="102">
                  <c:v>43221</c:v>
                </c:pt>
                <c:pt idx="103">
                  <c:v>43252</c:v>
                </c:pt>
                <c:pt idx="104">
                  <c:v>43282</c:v>
                </c:pt>
                <c:pt idx="105">
                  <c:v>43313</c:v>
                </c:pt>
                <c:pt idx="106">
                  <c:v>43344</c:v>
                </c:pt>
                <c:pt idx="107">
                  <c:v>43374</c:v>
                </c:pt>
                <c:pt idx="108">
                  <c:v>43405</c:v>
                </c:pt>
                <c:pt idx="109">
                  <c:v>43435</c:v>
                </c:pt>
                <c:pt idx="110">
                  <c:v>43466</c:v>
                </c:pt>
                <c:pt idx="111">
                  <c:v>43497</c:v>
                </c:pt>
                <c:pt idx="112">
                  <c:v>43525</c:v>
                </c:pt>
                <c:pt idx="113">
                  <c:v>43556</c:v>
                </c:pt>
                <c:pt idx="114">
                  <c:v>43586</c:v>
                </c:pt>
                <c:pt idx="115">
                  <c:v>43617</c:v>
                </c:pt>
                <c:pt idx="116">
                  <c:v>43647</c:v>
                </c:pt>
                <c:pt idx="117">
                  <c:v>43678</c:v>
                </c:pt>
                <c:pt idx="118">
                  <c:v>43709</c:v>
                </c:pt>
                <c:pt idx="119">
                  <c:v>43739</c:v>
                </c:pt>
              </c:numCache>
            </c:numRef>
          </c:cat>
          <c:val>
            <c:numRef>
              <c:f>'[1]Exhibit 3'!$K$4:$K$123</c:f>
              <c:numCache>
                <c:formatCode>General</c:formatCode>
                <c:ptCount val="120"/>
                <c:pt idx="0">
                  <c:v>18.77</c:v>
                </c:pt>
                <c:pt idx="1">
                  <c:v>17.09</c:v>
                </c:pt>
                <c:pt idx="2">
                  <c:v>16.43</c:v>
                </c:pt>
                <c:pt idx="3">
                  <c:v>15.94</c:v>
                </c:pt>
                <c:pt idx="4">
                  <c:v>17.37</c:v>
                </c:pt>
                <c:pt idx="5">
                  <c:v>18.12</c:v>
                </c:pt>
                <c:pt idx="6">
                  <c:v>18.29</c:v>
                </c:pt>
                <c:pt idx="7">
                  <c:v>18.670000000000002</c:v>
                </c:pt>
                <c:pt idx="8">
                  <c:v>17.420000000000002</c:v>
                </c:pt>
                <c:pt idx="9">
                  <c:v>19.04</c:v>
                </c:pt>
                <c:pt idx="10">
                  <c:v>21.69</c:v>
                </c:pt>
                <c:pt idx="11">
                  <c:v>23.4</c:v>
                </c:pt>
                <c:pt idx="12">
                  <c:v>26.7</c:v>
                </c:pt>
                <c:pt idx="13">
                  <c:v>30.68</c:v>
                </c:pt>
                <c:pt idx="14">
                  <c:v>27.04</c:v>
                </c:pt>
                <c:pt idx="15">
                  <c:v>33.18</c:v>
                </c:pt>
                <c:pt idx="16">
                  <c:v>36.979999999999997</c:v>
                </c:pt>
                <c:pt idx="17">
                  <c:v>45.96</c:v>
                </c:pt>
                <c:pt idx="18">
                  <c:v>37.33</c:v>
                </c:pt>
                <c:pt idx="19">
                  <c:v>33.630000000000003</c:v>
                </c:pt>
                <c:pt idx="20">
                  <c:v>40.549999999999997</c:v>
                </c:pt>
                <c:pt idx="21">
                  <c:v>40.54</c:v>
                </c:pt>
                <c:pt idx="22">
                  <c:v>30.08</c:v>
                </c:pt>
                <c:pt idx="23">
                  <c:v>35.1</c:v>
                </c:pt>
                <c:pt idx="24">
                  <c:v>32.159999999999997</c:v>
                </c:pt>
                <c:pt idx="25">
                  <c:v>27.19</c:v>
                </c:pt>
                <c:pt idx="26">
                  <c:v>33.75</c:v>
                </c:pt>
                <c:pt idx="27">
                  <c:v>35.520000000000003</c:v>
                </c:pt>
                <c:pt idx="28">
                  <c:v>31.82</c:v>
                </c:pt>
                <c:pt idx="29">
                  <c:v>31.2</c:v>
                </c:pt>
                <c:pt idx="30">
                  <c:v>27.77</c:v>
                </c:pt>
                <c:pt idx="31">
                  <c:v>26.94</c:v>
                </c:pt>
                <c:pt idx="32">
                  <c:v>27.48</c:v>
                </c:pt>
                <c:pt idx="33">
                  <c:v>30.83</c:v>
                </c:pt>
                <c:pt idx="34">
                  <c:v>33.880000000000003</c:v>
                </c:pt>
                <c:pt idx="35">
                  <c:v>31.73</c:v>
                </c:pt>
                <c:pt idx="36">
                  <c:v>33.68</c:v>
                </c:pt>
                <c:pt idx="37">
                  <c:v>30.18</c:v>
                </c:pt>
                <c:pt idx="38">
                  <c:v>31.16</c:v>
                </c:pt>
                <c:pt idx="39">
                  <c:v>29.26</c:v>
                </c:pt>
                <c:pt idx="40">
                  <c:v>28.64</c:v>
                </c:pt>
                <c:pt idx="41">
                  <c:v>23.76</c:v>
                </c:pt>
                <c:pt idx="42">
                  <c:v>22.44</c:v>
                </c:pt>
                <c:pt idx="43">
                  <c:v>18.59</c:v>
                </c:pt>
                <c:pt idx="44">
                  <c:v>19.850000000000001</c:v>
                </c:pt>
                <c:pt idx="45">
                  <c:v>24.39</c:v>
                </c:pt>
                <c:pt idx="46">
                  <c:v>21.72</c:v>
                </c:pt>
                <c:pt idx="47">
                  <c:v>22.45</c:v>
                </c:pt>
                <c:pt idx="48">
                  <c:v>19.850000000000001</c:v>
                </c:pt>
                <c:pt idx="49">
                  <c:v>20.010000000000002</c:v>
                </c:pt>
                <c:pt idx="50">
                  <c:v>19.53</c:v>
                </c:pt>
                <c:pt idx="51">
                  <c:v>21.25</c:v>
                </c:pt>
                <c:pt idx="52">
                  <c:v>19.690000000000001</c:v>
                </c:pt>
                <c:pt idx="53">
                  <c:v>19.579999999999998</c:v>
                </c:pt>
                <c:pt idx="54">
                  <c:v>19.04</c:v>
                </c:pt>
                <c:pt idx="55">
                  <c:v>21.1</c:v>
                </c:pt>
                <c:pt idx="56">
                  <c:v>20.55</c:v>
                </c:pt>
                <c:pt idx="57">
                  <c:v>19.399999999999999</c:v>
                </c:pt>
                <c:pt idx="58">
                  <c:v>17.48</c:v>
                </c:pt>
                <c:pt idx="59">
                  <c:v>17.22</c:v>
                </c:pt>
                <c:pt idx="60">
                  <c:v>16.55</c:v>
                </c:pt>
                <c:pt idx="61">
                  <c:v>15.74</c:v>
                </c:pt>
                <c:pt idx="62">
                  <c:v>18.07</c:v>
                </c:pt>
                <c:pt idx="63">
                  <c:v>16.420000000000002</c:v>
                </c:pt>
                <c:pt idx="64">
                  <c:v>17.05</c:v>
                </c:pt>
                <c:pt idx="65">
                  <c:v>16.59</c:v>
                </c:pt>
                <c:pt idx="66">
                  <c:v>16.64</c:v>
                </c:pt>
                <c:pt idx="67">
                  <c:v>15.74</c:v>
                </c:pt>
                <c:pt idx="68">
                  <c:v>14.73</c:v>
                </c:pt>
                <c:pt idx="69">
                  <c:v>14.42</c:v>
                </c:pt>
                <c:pt idx="70">
                  <c:v>14.54</c:v>
                </c:pt>
                <c:pt idx="71">
                  <c:v>16.29</c:v>
                </c:pt>
                <c:pt idx="72">
                  <c:v>14.17</c:v>
                </c:pt>
                <c:pt idx="73">
                  <c:v>13.92</c:v>
                </c:pt>
                <c:pt idx="74">
                  <c:v>14.44</c:v>
                </c:pt>
                <c:pt idx="75">
                  <c:v>15.16</c:v>
                </c:pt>
                <c:pt idx="76">
                  <c:v>15.24</c:v>
                </c:pt>
                <c:pt idx="77">
                  <c:v>17.29</c:v>
                </c:pt>
                <c:pt idx="78">
                  <c:v>16.34</c:v>
                </c:pt>
                <c:pt idx="79">
                  <c:v>17.84</c:v>
                </c:pt>
                <c:pt idx="80">
                  <c:v>19.96</c:v>
                </c:pt>
                <c:pt idx="81">
                  <c:v>18.760000000000002</c:v>
                </c:pt>
                <c:pt idx="82">
                  <c:v>19.04</c:v>
                </c:pt>
                <c:pt idx="83">
                  <c:v>17.600000000000001</c:v>
                </c:pt>
                <c:pt idx="84">
                  <c:v>16.579999999999998</c:v>
                </c:pt>
                <c:pt idx="85">
                  <c:v>15.99</c:v>
                </c:pt>
                <c:pt idx="86">
                  <c:v>17.100000000000001</c:v>
                </c:pt>
                <c:pt idx="87">
                  <c:v>18.34</c:v>
                </c:pt>
                <c:pt idx="88">
                  <c:v>18.23</c:v>
                </c:pt>
                <c:pt idx="89">
                  <c:v>17.350000000000001</c:v>
                </c:pt>
                <c:pt idx="90">
                  <c:v>17.28</c:v>
                </c:pt>
                <c:pt idx="91">
                  <c:v>16.72</c:v>
                </c:pt>
                <c:pt idx="92">
                  <c:v>16.53</c:v>
                </c:pt>
                <c:pt idx="93">
                  <c:v>17.420000000000002</c:v>
                </c:pt>
                <c:pt idx="94">
                  <c:v>16.75</c:v>
                </c:pt>
                <c:pt idx="95">
                  <c:v>16.7</c:v>
                </c:pt>
                <c:pt idx="96">
                  <c:v>16.809999999999999</c:v>
                </c:pt>
                <c:pt idx="97">
                  <c:v>16.62</c:v>
                </c:pt>
                <c:pt idx="98">
                  <c:v>17.07</c:v>
                </c:pt>
                <c:pt idx="99">
                  <c:v>16.54</c:v>
                </c:pt>
                <c:pt idx="100">
                  <c:v>16.489999999999998</c:v>
                </c:pt>
                <c:pt idx="101">
                  <c:v>16.489999999999998</c:v>
                </c:pt>
                <c:pt idx="102">
                  <c:v>16.3</c:v>
                </c:pt>
                <c:pt idx="103">
                  <c:v>16.14</c:v>
                </c:pt>
                <c:pt idx="104">
                  <c:v>15.44</c:v>
                </c:pt>
                <c:pt idx="105">
                  <c:v>14.69</c:v>
                </c:pt>
                <c:pt idx="106">
                  <c:v>14.3</c:v>
                </c:pt>
                <c:pt idx="107">
                  <c:v>14.38</c:v>
                </c:pt>
                <c:pt idx="108">
                  <c:v>14.3</c:v>
                </c:pt>
                <c:pt idx="109">
                  <c:v>15.19</c:v>
                </c:pt>
                <c:pt idx="110">
                  <c:v>15.79</c:v>
                </c:pt>
                <c:pt idx="111">
                  <c:v>15.83</c:v>
                </c:pt>
                <c:pt idx="112">
                  <c:v>15.24</c:v>
                </c:pt>
                <c:pt idx="113">
                  <c:v>15</c:v>
                </c:pt>
                <c:pt idx="114">
                  <c:v>14.37</c:v>
                </c:pt>
                <c:pt idx="115">
                  <c:v>15.28</c:v>
                </c:pt>
                <c:pt idx="116">
                  <c:v>16.37</c:v>
                </c:pt>
                <c:pt idx="117">
                  <c:v>18.3</c:v>
                </c:pt>
                <c:pt idx="118">
                  <c:v>17.8</c:v>
                </c:pt>
                <c:pt idx="119">
                  <c:v>17.77</c:v>
                </c:pt>
              </c:numCache>
            </c:numRef>
          </c:val>
          <c:smooth val="0"/>
          <c:extLst>
            <c:ext xmlns:c16="http://schemas.microsoft.com/office/drawing/2014/chart" uri="{C3380CC4-5D6E-409C-BE32-E72D297353CC}">
              <c16:uniqueId val="{00000000-8C90-4C46-9C1F-680EA8DBC26D}"/>
            </c:ext>
          </c:extLst>
        </c:ser>
        <c:dLbls>
          <c:showLegendKey val="0"/>
          <c:showVal val="0"/>
          <c:showCatName val="0"/>
          <c:showSerName val="0"/>
          <c:showPercent val="0"/>
          <c:showBubbleSize val="0"/>
        </c:dLbls>
        <c:smooth val="0"/>
        <c:axId val="1746241887"/>
        <c:axId val="1746722463"/>
      </c:lineChart>
      <c:catAx>
        <c:axId val="1746241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46722463"/>
        <c:crosses val="autoZero"/>
        <c:auto val="1"/>
        <c:lblAlgn val="ctr"/>
        <c:lblOffset val="100"/>
        <c:noMultiLvlLbl val="1"/>
      </c:catAx>
      <c:valAx>
        <c:axId val="17467224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462418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Garamond" panose="02020404030301010803"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Platinum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'[1]Exhibit 3'!$L$3</c:f>
              <c:strCache>
                <c:ptCount val="1"/>
                <c:pt idx="0">
                  <c:v>Platinum</c:v>
                </c:pt>
              </c:strCache>
            </c:strRef>
          </c:tx>
          <c:spPr>
            <a:ln w="28575" cap="rnd">
              <a:solidFill>
                <a:schemeClr val="tx1"/>
              </a:solidFill>
              <a:round/>
            </a:ln>
            <a:effectLst/>
          </c:spPr>
          <c:marker>
            <c:symbol val="none"/>
          </c:marker>
          <c:cat>
            <c:numRef>
              <c:f>'[1]Exhibit 3'!$I$4:$I$123</c:f>
              <c:numCache>
                <c:formatCode>General</c:formatCode>
                <c:ptCount val="120"/>
                <c:pt idx="0">
                  <c:v>40118</c:v>
                </c:pt>
                <c:pt idx="1">
                  <c:v>40148</c:v>
                </c:pt>
                <c:pt idx="2">
                  <c:v>40179</c:v>
                </c:pt>
                <c:pt idx="3">
                  <c:v>40210</c:v>
                </c:pt>
                <c:pt idx="4">
                  <c:v>40238</c:v>
                </c:pt>
                <c:pt idx="5">
                  <c:v>40269</c:v>
                </c:pt>
                <c:pt idx="6">
                  <c:v>40299</c:v>
                </c:pt>
                <c:pt idx="7">
                  <c:v>40330</c:v>
                </c:pt>
                <c:pt idx="8">
                  <c:v>40360</c:v>
                </c:pt>
                <c:pt idx="9">
                  <c:v>40391</c:v>
                </c:pt>
                <c:pt idx="10">
                  <c:v>40422</c:v>
                </c:pt>
                <c:pt idx="11">
                  <c:v>40452</c:v>
                </c:pt>
                <c:pt idx="12">
                  <c:v>40483</c:v>
                </c:pt>
                <c:pt idx="13">
                  <c:v>40513</c:v>
                </c:pt>
                <c:pt idx="14">
                  <c:v>40544</c:v>
                </c:pt>
                <c:pt idx="15">
                  <c:v>40575</c:v>
                </c:pt>
                <c:pt idx="16">
                  <c:v>40603</c:v>
                </c:pt>
                <c:pt idx="17">
                  <c:v>40634</c:v>
                </c:pt>
                <c:pt idx="18">
                  <c:v>40664</c:v>
                </c:pt>
                <c:pt idx="19">
                  <c:v>40695</c:v>
                </c:pt>
                <c:pt idx="20">
                  <c:v>40725</c:v>
                </c:pt>
                <c:pt idx="21">
                  <c:v>40756</c:v>
                </c:pt>
                <c:pt idx="22">
                  <c:v>40787</c:v>
                </c:pt>
                <c:pt idx="23">
                  <c:v>40817</c:v>
                </c:pt>
                <c:pt idx="24">
                  <c:v>40848</c:v>
                </c:pt>
                <c:pt idx="25">
                  <c:v>40878</c:v>
                </c:pt>
                <c:pt idx="26">
                  <c:v>40909</c:v>
                </c:pt>
                <c:pt idx="27">
                  <c:v>40940</c:v>
                </c:pt>
                <c:pt idx="28">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pt idx="43">
                  <c:v>41426</c:v>
                </c:pt>
                <c:pt idx="44">
                  <c:v>41456</c:v>
                </c:pt>
                <c:pt idx="45">
                  <c:v>41487</c:v>
                </c:pt>
                <c:pt idx="46">
                  <c:v>41518</c:v>
                </c:pt>
                <c:pt idx="47">
                  <c:v>41548</c:v>
                </c:pt>
                <c:pt idx="48">
                  <c:v>41579</c:v>
                </c:pt>
                <c:pt idx="49">
                  <c:v>41609</c:v>
                </c:pt>
                <c:pt idx="50">
                  <c:v>41640</c:v>
                </c:pt>
                <c:pt idx="51">
                  <c:v>41671</c:v>
                </c:pt>
                <c:pt idx="52">
                  <c:v>41699</c:v>
                </c:pt>
                <c:pt idx="53">
                  <c:v>41730</c:v>
                </c:pt>
                <c:pt idx="54">
                  <c:v>41760</c:v>
                </c:pt>
                <c:pt idx="55">
                  <c:v>41791</c:v>
                </c:pt>
                <c:pt idx="56">
                  <c:v>41821</c:v>
                </c:pt>
                <c:pt idx="57">
                  <c:v>41852</c:v>
                </c:pt>
                <c:pt idx="58">
                  <c:v>41883</c:v>
                </c:pt>
                <c:pt idx="59">
                  <c:v>41913</c:v>
                </c:pt>
                <c:pt idx="60">
                  <c:v>41944</c:v>
                </c:pt>
                <c:pt idx="61">
                  <c:v>41974</c:v>
                </c:pt>
                <c:pt idx="62">
                  <c:v>42005</c:v>
                </c:pt>
                <c:pt idx="63">
                  <c:v>42036</c:v>
                </c:pt>
                <c:pt idx="64">
                  <c:v>42064</c:v>
                </c:pt>
                <c:pt idx="65">
                  <c:v>42095</c:v>
                </c:pt>
                <c:pt idx="66">
                  <c:v>42125</c:v>
                </c:pt>
                <c:pt idx="67">
                  <c:v>42156</c:v>
                </c:pt>
                <c:pt idx="68">
                  <c:v>42186</c:v>
                </c:pt>
                <c:pt idx="69">
                  <c:v>42217</c:v>
                </c:pt>
                <c:pt idx="70">
                  <c:v>42248</c:v>
                </c:pt>
                <c:pt idx="71">
                  <c:v>42278</c:v>
                </c:pt>
                <c:pt idx="72">
                  <c:v>42309</c:v>
                </c:pt>
                <c:pt idx="73">
                  <c:v>42339</c:v>
                </c:pt>
                <c:pt idx="74">
                  <c:v>42370</c:v>
                </c:pt>
                <c:pt idx="75">
                  <c:v>42401</c:v>
                </c:pt>
                <c:pt idx="76">
                  <c:v>42430</c:v>
                </c:pt>
                <c:pt idx="77">
                  <c:v>42461</c:v>
                </c:pt>
                <c:pt idx="78">
                  <c:v>42491</c:v>
                </c:pt>
                <c:pt idx="79">
                  <c:v>42522</c:v>
                </c:pt>
                <c:pt idx="80">
                  <c:v>42552</c:v>
                </c:pt>
                <c:pt idx="81">
                  <c:v>42583</c:v>
                </c:pt>
                <c:pt idx="82">
                  <c:v>42614</c:v>
                </c:pt>
                <c:pt idx="83">
                  <c:v>42644</c:v>
                </c:pt>
                <c:pt idx="84">
                  <c:v>42675</c:v>
                </c:pt>
                <c:pt idx="85">
                  <c:v>42705</c:v>
                </c:pt>
                <c:pt idx="86">
                  <c:v>42736</c:v>
                </c:pt>
                <c:pt idx="87">
                  <c:v>42767</c:v>
                </c:pt>
                <c:pt idx="88">
                  <c:v>42795</c:v>
                </c:pt>
                <c:pt idx="89">
                  <c:v>42826</c:v>
                </c:pt>
                <c:pt idx="90">
                  <c:v>42856</c:v>
                </c:pt>
                <c:pt idx="91">
                  <c:v>42887</c:v>
                </c:pt>
                <c:pt idx="92">
                  <c:v>42917</c:v>
                </c:pt>
                <c:pt idx="93">
                  <c:v>42948</c:v>
                </c:pt>
                <c:pt idx="94">
                  <c:v>42979</c:v>
                </c:pt>
                <c:pt idx="95">
                  <c:v>43009</c:v>
                </c:pt>
                <c:pt idx="96">
                  <c:v>43040</c:v>
                </c:pt>
                <c:pt idx="97">
                  <c:v>43070</c:v>
                </c:pt>
                <c:pt idx="98">
                  <c:v>43101</c:v>
                </c:pt>
                <c:pt idx="99">
                  <c:v>43132</c:v>
                </c:pt>
                <c:pt idx="100">
                  <c:v>43160</c:v>
                </c:pt>
                <c:pt idx="101">
                  <c:v>43191</c:v>
                </c:pt>
                <c:pt idx="102">
                  <c:v>43221</c:v>
                </c:pt>
                <c:pt idx="103">
                  <c:v>43252</c:v>
                </c:pt>
                <c:pt idx="104">
                  <c:v>43282</c:v>
                </c:pt>
                <c:pt idx="105">
                  <c:v>43313</c:v>
                </c:pt>
                <c:pt idx="106">
                  <c:v>43344</c:v>
                </c:pt>
                <c:pt idx="107">
                  <c:v>43374</c:v>
                </c:pt>
                <c:pt idx="108">
                  <c:v>43405</c:v>
                </c:pt>
                <c:pt idx="109">
                  <c:v>43435</c:v>
                </c:pt>
                <c:pt idx="110">
                  <c:v>43466</c:v>
                </c:pt>
                <c:pt idx="111">
                  <c:v>43497</c:v>
                </c:pt>
                <c:pt idx="112">
                  <c:v>43525</c:v>
                </c:pt>
                <c:pt idx="113">
                  <c:v>43556</c:v>
                </c:pt>
                <c:pt idx="114">
                  <c:v>43586</c:v>
                </c:pt>
                <c:pt idx="115">
                  <c:v>43617</c:v>
                </c:pt>
                <c:pt idx="116">
                  <c:v>43647</c:v>
                </c:pt>
                <c:pt idx="117">
                  <c:v>43678</c:v>
                </c:pt>
                <c:pt idx="118">
                  <c:v>43709</c:v>
                </c:pt>
                <c:pt idx="119">
                  <c:v>43739</c:v>
                </c:pt>
              </c:numCache>
            </c:numRef>
          </c:cat>
          <c:val>
            <c:numRef>
              <c:f>'[1]Exhibit 3'!$L$4:$L$123</c:f>
              <c:numCache>
                <c:formatCode>General</c:formatCode>
                <c:ptCount val="120"/>
                <c:pt idx="0">
                  <c:v>1486.1</c:v>
                </c:pt>
                <c:pt idx="1">
                  <c:v>1503.5</c:v>
                </c:pt>
                <c:pt idx="2">
                  <c:v>1627.4</c:v>
                </c:pt>
                <c:pt idx="3">
                  <c:v>1711.4</c:v>
                </c:pt>
                <c:pt idx="4">
                  <c:v>1528.3</c:v>
                </c:pt>
                <c:pt idx="5">
                  <c:v>1565.6</c:v>
                </c:pt>
                <c:pt idx="6">
                  <c:v>1539.5</c:v>
                </c:pt>
                <c:pt idx="7">
                  <c:v>1537</c:v>
                </c:pt>
                <c:pt idx="8">
                  <c:v>1635.7</c:v>
                </c:pt>
                <c:pt idx="9">
                  <c:v>1676.1</c:v>
                </c:pt>
                <c:pt idx="10">
                  <c:v>1645.2</c:v>
                </c:pt>
                <c:pt idx="11">
                  <c:v>1754.2</c:v>
                </c:pt>
                <c:pt idx="12">
                  <c:v>1800.1</c:v>
                </c:pt>
                <c:pt idx="13">
                  <c:v>1786.8</c:v>
                </c:pt>
                <c:pt idx="14">
                  <c:v>1740.6</c:v>
                </c:pt>
                <c:pt idx="15">
                  <c:v>1825.2</c:v>
                </c:pt>
                <c:pt idx="16">
                  <c:v>1778.1</c:v>
                </c:pt>
                <c:pt idx="17">
                  <c:v>1691.7</c:v>
                </c:pt>
                <c:pt idx="18">
                  <c:v>1806.9</c:v>
                </c:pt>
                <c:pt idx="19">
                  <c:v>1825</c:v>
                </c:pt>
                <c:pt idx="20">
                  <c:v>1534.2</c:v>
                </c:pt>
                <c:pt idx="21">
                  <c:v>1637.6</c:v>
                </c:pt>
                <c:pt idx="22">
                  <c:v>1538</c:v>
                </c:pt>
                <c:pt idx="23">
                  <c:v>1387.7</c:v>
                </c:pt>
                <c:pt idx="24">
                  <c:v>1620</c:v>
                </c:pt>
                <c:pt idx="25">
                  <c:v>1711.8</c:v>
                </c:pt>
                <c:pt idx="26">
                  <c:v>1635.1</c:v>
                </c:pt>
                <c:pt idx="27">
                  <c:v>1566.2</c:v>
                </c:pt>
                <c:pt idx="28">
                  <c:v>1426.3</c:v>
                </c:pt>
                <c:pt idx="29">
                  <c:v>1409.7</c:v>
                </c:pt>
                <c:pt idx="30">
                  <c:v>1406.7</c:v>
                </c:pt>
                <c:pt idx="31">
                  <c:v>1519.2</c:v>
                </c:pt>
                <c:pt idx="32">
                  <c:v>1634.4</c:v>
                </c:pt>
                <c:pt idx="33">
                  <c:v>1531.9</c:v>
                </c:pt>
                <c:pt idx="34">
                  <c:v>1610</c:v>
                </c:pt>
                <c:pt idx="35">
                  <c:v>1532.3</c:v>
                </c:pt>
                <c:pt idx="36">
                  <c:v>1677.4</c:v>
                </c:pt>
                <c:pt idx="37">
                  <c:v>1615.4</c:v>
                </c:pt>
                <c:pt idx="38">
                  <c:v>1566</c:v>
                </c:pt>
                <c:pt idx="39">
                  <c:v>1475.2</c:v>
                </c:pt>
                <c:pt idx="40">
                  <c:v>1451.8</c:v>
                </c:pt>
                <c:pt idx="41">
                  <c:v>1303.7</c:v>
                </c:pt>
                <c:pt idx="42">
                  <c:v>1441.8</c:v>
                </c:pt>
                <c:pt idx="43">
                  <c:v>1539.2</c:v>
                </c:pt>
                <c:pt idx="44">
                  <c:v>1410.2</c:v>
                </c:pt>
                <c:pt idx="45">
                  <c:v>1459.1</c:v>
                </c:pt>
                <c:pt idx="46">
                  <c:v>1370.4</c:v>
                </c:pt>
                <c:pt idx="47">
                  <c:v>1375.9</c:v>
                </c:pt>
                <c:pt idx="48">
                  <c:v>1406.4</c:v>
                </c:pt>
                <c:pt idx="49">
                  <c:v>1428.2</c:v>
                </c:pt>
                <c:pt idx="50">
                  <c:v>1396.7</c:v>
                </c:pt>
                <c:pt idx="51">
                  <c:v>1418.2</c:v>
                </c:pt>
                <c:pt idx="52">
                  <c:v>1465.1</c:v>
                </c:pt>
                <c:pt idx="53">
                  <c:v>1472.1</c:v>
                </c:pt>
                <c:pt idx="54">
                  <c:v>1483.2</c:v>
                </c:pt>
                <c:pt idx="55">
                  <c:v>1421.9</c:v>
                </c:pt>
                <c:pt idx="56">
                  <c:v>1303.5</c:v>
                </c:pt>
                <c:pt idx="57">
                  <c:v>1270</c:v>
                </c:pt>
                <c:pt idx="58">
                  <c:v>1223.5999999999999</c:v>
                </c:pt>
                <c:pt idx="59">
                  <c:v>1201.3</c:v>
                </c:pt>
                <c:pt idx="60">
                  <c:v>1257.5999999999999</c:v>
                </c:pt>
                <c:pt idx="61">
                  <c:v>1172.8</c:v>
                </c:pt>
                <c:pt idx="62">
                  <c:v>1144.5999999999999</c:v>
                </c:pt>
                <c:pt idx="63">
                  <c:v>1157.5</c:v>
                </c:pt>
                <c:pt idx="64">
                  <c:v>1118.5</c:v>
                </c:pt>
                <c:pt idx="65">
                  <c:v>1080.7</c:v>
                </c:pt>
                <c:pt idx="66">
                  <c:v>984.4</c:v>
                </c:pt>
                <c:pt idx="67">
                  <c:v>1006</c:v>
                </c:pt>
                <c:pt idx="68">
                  <c:v>926.1</c:v>
                </c:pt>
                <c:pt idx="69">
                  <c:v>1011</c:v>
                </c:pt>
                <c:pt idx="70">
                  <c:v>842.5</c:v>
                </c:pt>
                <c:pt idx="71">
                  <c:v>890.6</c:v>
                </c:pt>
                <c:pt idx="72">
                  <c:v>880.4</c:v>
                </c:pt>
                <c:pt idx="73">
                  <c:v>926.1</c:v>
                </c:pt>
                <c:pt idx="74">
                  <c:v>964.7</c:v>
                </c:pt>
                <c:pt idx="75">
                  <c:v>1024.0999999999999</c:v>
                </c:pt>
                <c:pt idx="76">
                  <c:v>995.3</c:v>
                </c:pt>
                <c:pt idx="77">
                  <c:v>978.5</c:v>
                </c:pt>
                <c:pt idx="78">
                  <c:v>1125</c:v>
                </c:pt>
                <c:pt idx="79">
                  <c:v>1078.3</c:v>
                </c:pt>
                <c:pt idx="80">
                  <c:v>1021.9</c:v>
                </c:pt>
                <c:pt idx="81">
                  <c:v>961.7</c:v>
                </c:pt>
                <c:pt idx="82">
                  <c:v>921.3</c:v>
                </c:pt>
                <c:pt idx="83">
                  <c:v>898.8</c:v>
                </c:pt>
                <c:pt idx="84">
                  <c:v>979.4</c:v>
                </c:pt>
                <c:pt idx="85">
                  <c:v>1026.5</c:v>
                </c:pt>
                <c:pt idx="86">
                  <c:v>952.1</c:v>
                </c:pt>
                <c:pt idx="87">
                  <c:v>945.9</c:v>
                </c:pt>
                <c:pt idx="88">
                  <c:v>959.8</c:v>
                </c:pt>
                <c:pt idx="89">
                  <c:v>920.7</c:v>
                </c:pt>
                <c:pt idx="90">
                  <c:v>923.2</c:v>
                </c:pt>
                <c:pt idx="91">
                  <c:v>1000.7</c:v>
                </c:pt>
                <c:pt idx="92">
                  <c:v>921.3</c:v>
                </c:pt>
                <c:pt idx="93">
                  <c:v>910.6</c:v>
                </c:pt>
                <c:pt idx="94">
                  <c:v>950.1</c:v>
                </c:pt>
                <c:pt idx="95">
                  <c:v>922.8</c:v>
                </c:pt>
                <c:pt idx="96">
                  <c:v>1009</c:v>
                </c:pt>
                <c:pt idx="97">
                  <c:v>998.8</c:v>
                </c:pt>
                <c:pt idx="98">
                  <c:v>945.2</c:v>
                </c:pt>
                <c:pt idx="99">
                  <c:v>904</c:v>
                </c:pt>
                <c:pt idx="100">
                  <c:v>902.8</c:v>
                </c:pt>
                <c:pt idx="101">
                  <c:v>856.3</c:v>
                </c:pt>
                <c:pt idx="102">
                  <c:v>826.4</c:v>
                </c:pt>
                <c:pt idx="103">
                  <c:v>794.8</c:v>
                </c:pt>
                <c:pt idx="104">
                  <c:v>824.5</c:v>
                </c:pt>
                <c:pt idx="105">
                  <c:v>832</c:v>
                </c:pt>
                <c:pt idx="106">
                  <c:v>824.2</c:v>
                </c:pt>
                <c:pt idx="107">
                  <c:v>795.5</c:v>
                </c:pt>
                <c:pt idx="108">
                  <c:v>809.9</c:v>
                </c:pt>
                <c:pt idx="109">
                  <c:v>857</c:v>
                </c:pt>
                <c:pt idx="110">
                  <c:v>855.6</c:v>
                </c:pt>
                <c:pt idx="111">
                  <c:v>898.2</c:v>
                </c:pt>
                <c:pt idx="112">
                  <c:v>789.6</c:v>
                </c:pt>
                <c:pt idx="113">
                  <c:v>817.1</c:v>
                </c:pt>
                <c:pt idx="114">
                  <c:v>876.8</c:v>
                </c:pt>
                <c:pt idx="115">
                  <c:v>906.1</c:v>
                </c:pt>
                <c:pt idx="116">
                  <c:v>935</c:v>
                </c:pt>
                <c:pt idx="117">
                  <c:v>920.7</c:v>
                </c:pt>
              </c:numCache>
            </c:numRef>
          </c:val>
          <c:smooth val="0"/>
          <c:extLst>
            <c:ext xmlns:c16="http://schemas.microsoft.com/office/drawing/2014/chart" uri="{C3380CC4-5D6E-409C-BE32-E72D297353CC}">
              <c16:uniqueId val="{00000000-850A-0F4D-9007-2E3EFCA04183}"/>
            </c:ext>
          </c:extLst>
        </c:ser>
        <c:dLbls>
          <c:showLegendKey val="0"/>
          <c:showVal val="0"/>
          <c:showCatName val="0"/>
          <c:showSerName val="0"/>
          <c:showPercent val="0"/>
          <c:showBubbleSize val="0"/>
        </c:dLbls>
        <c:smooth val="0"/>
        <c:axId val="236683872"/>
        <c:axId val="236752400"/>
      </c:lineChart>
      <c:catAx>
        <c:axId val="2366838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236752400"/>
        <c:crosses val="autoZero"/>
        <c:auto val="1"/>
        <c:lblAlgn val="ctr"/>
        <c:lblOffset val="100"/>
        <c:noMultiLvlLbl val="1"/>
      </c:catAx>
      <c:valAx>
        <c:axId val="236752400"/>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236683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Garamond" panose="02020404030301010803"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Rough Diamond Price Index</a:t>
            </a:r>
          </a:p>
          <a:p>
            <a:pPr>
              <a:defRPr b="1"/>
            </a:pPr>
            <a:r>
              <a:rPr lang="en-US" sz="1100" b="1"/>
              <a:t>(2004 price = 100)</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'[1]Exhibit 3'!$N$3</c:f>
              <c:strCache>
                <c:ptCount val="1"/>
                <c:pt idx="0">
                  <c:v>Diamond Index</c:v>
                </c:pt>
              </c:strCache>
            </c:strRef>
          </c:tx>
          <c:spPr>
            <a:ln w="28575" cap="rnd">
              <a:solidFill>
                <a:schemeClr val="tx1"/>
              </a:solidFill>
              <a:round/>
            </a:ln>
            <a:effectLst/>
          </c:spPr>
          <c:marker>
            <c:symbol val="none"/>
          </c:marker>
          <c:cat>
            <c:numRef>
              <c:f>'[1]Exhibit 3'!$M$4:$M$19</c:f>
              <c:numCache>
                <c:formatCode>General</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cat>
          <c:val>
            <c:numRef>
              <c:f>'[1]Exhibit 3'!$N$4:$N$19</c:f>
              <c:numCache>
                <c:formatCode>General</c:formatCode>
                <c:ptCount val="16"/>
                <c:pt idx="0">
                  <c:v>100</c:v>
                </c:pt>
                <c:pt idx="1">
                  <c:v>102</c:v>
                </c:pt>
                <c:pt idx="2">
                  <c:v>108</c:v>
                </c:pt>
                <c:pt idx="3">
                  <c:v>112</c:v>
                </c:pt>
                <c:pt idx="4">
                  <c:v>122</c:v>
                </c:pt>
                <c:pt idx="5">
                  <c:v>107.5</c:v>
                </c:pt>
                <c:pt idx="6">
                  <c:v>138.5</c:v>
                </c:pt>
                <c:pt idx="7">
                  <c:v>178</c:v>
                </c:pt>
                <c:pt idx="8">
                  <c:v>153</c:v>
                </c:pt>
                <c:pt idx="9">
                  <c:v>158</c:v>
                </c:pt>
                <c:pt idx="10">
                  <c:v>159</c:v>
                </c:pt>
                <c:pt idx="11">
                  <c:v>135.5</c:v>
                </c:pt>
                <c:pt idx="12">
                  <c:v>128</c:v>
                </c:pt>
                <c:pt idx="13">
                  <c:v>129</c:v>
                </c:pt>
                <c:pt idx="14">
                  <c:v>130</c:v>
                </c:pt>
                <c:pt idx="15">
                  <c:v>120</c:v>
                </c:pt>
              </c:numCache>
            </c:numRef>
          </c:val>
          <c:smooth val="0"/>
          <c:extLst>
            <c:ext xmlns:c16="http://schemas.microsoft.com/office/drawing/2014/chart" uri="{C3380CC4-5D6E-409C-BE32-E72D297353CC}">
              <c16:uniqueId val="{00000000-D7A3-424B-8CB4-2AA3449EA402}"/>
            </c:ext>
          </c:extLst>
        </c:ser>
        <c:dLbls>
          <c:showLegendKey val="0"/>
          <c:showVal val="0"/>
          <c:showCatName val="0"/>
          <c:showSerName val="0"/>
          <c:showPercent val="0"/>
          <c:showBubbleSize val="0"/>
        </c:dLbls>
        <c:smooth val="0"/>
        <c:axId val="1787462207"/>
        <c:axId val="1787463887"/>
      </c:lineChart>
      <c:catAx>
        <c:axId val="1787462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87463887"/>
        <c:crosses val="autoZero"/>
        <c:auto val="1"/>
        <c:lblAlgn val="ctr"/>
        <c:lblOffset val="100"/>
        <c:noMultiLvlLbl val="0"/>
      </c:catAx>
      <c:valAx>
        <c:axId val="1787463887"/>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87462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Garamond" panose="02020404030301010803"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'Exhibit 4'!$A$32</c:f>
              <c:strCache>
                <c:ptCount val="1"/>
                <c:pt idx="0">
                  <c:v>United States</c:v>
                </c:pt>
              </c:strCache>
            </c:strRef>
          </c:tx>
          <c:spPr>
            <a:ln w="28575" cap="rnd">
              <a:solidFill>
                <a:schemeClr val="tx1"/>
              </a:solidFill>
              <a:round/>
            </a:ln>
            <a:effectLst/>
          </c:spPr>
          <c:marker>
            <c:symbol val="none"/>
          </c:marker>
          <c:cat>
            <c:numRef>
              <c:f>'Exhibit 4'!$B$31:$F$31</c:f>
              <c:numCache>
                <c:formatCode>General</c:formatCode>
                <c:ptCount val="5"/>
                <c:pt idx="0">
                  <c:v>2014</c:v>
                </c:pt>
                <c:pt idx="1">
                  <c:v>2015</c:v>
                </c:pt>
                <c:pt idx="2">
                  <c:v>2016</c:v>
                </c:pt>
                <c:pt idx="3">
                  <c:v>2017</c:v>
                </c:pt>
                <c:pt idx="4">
                  <c:v>2018</c:v>
                </c:pt>
              </c:numCache>
            </c:numRef>
          </c:cat>
          <c:val>
            <c:numRef>
              <c:f>'Exhibit 4'!$B$32:$F$32</c:f>
              <c:numCache>
                <c:formatCode>0%</c:formatCode>
                <c:ptCount val="5"/>
                <c:pt idx="0">
                  <c:v>0.216</c:v>
                </c:pt>
                <c:pt idx="1">
                  <c:v>0.22800000000000001</c:v>
                </c:pt>
                <c:pt idx="2">
                  <c:v>0.222</c:v>
                </c:pt>
                <c:pt idx="3">
                  <c:v>0.215</c:v>
                </c:pt>
                <c:pt idx="4">
                  <c:v>0.21299999999999999</c:v>
                </c:pt>
              </c:numCache>
            </c:numRef>
          </c:val>
          <c:smooth val="0"/>
          <c:extLst>
            <c:ext xmlns:c16="http://schemas.microsoft.com/office/drawing/2014/chart" uri="{C3380CC4-5D6E-409C-BE32-E72D297353CC}">
              <c16:uniqueId val="{00000000-028F-2F46-A6D1-FCDD128F7BCA}"/>
            </c:ext>
          </c:extLst>
        </c:ser>
        <c:ser>
          <c:idx val="1"/>
          <c:order val="1"/>
          <c:tx>
            <c:strRef>
              <c:f>'Exhibit 4'!$A$33</c:f>
              <c:strCache>
                <c:ptCount val="1"/>
                <c:pt idx="0">
                  <c:v>China</c:v>
                </c:pt>
              </c:strCache>
            </c:strRef>
          </c:tx>
          <c:spPr>
            <a:ln w="28575" cap="rnd">
              <a:solidFill>
                <a:schemeClr val="tx1"/>
              </a:solidFill>
              <a:prstDash val="sysDot"/>
              <a:round/>
            </a:ln>
            <a:effectLst/>
          </c:spPr>
          <c:marker>
            <c:symbol val="none"/>
          </c:marker>
          <c:cat>
            <c:numRef>
              <c:f>'Exhibit 4'!$B$31:$F$31</c:f>
              <c:numCache>
                <c:formatCode>General</c:formatCode>
                <c:ptCount val="5"/>
                <c:pt idx="0">
                  <c:v>2014</c:v>
                </c:pt>
                <c:pt idx="1">
                  <c:v>2015</c:v>
                </c:pt>
                <c:pt idx="2">
                  <c:v>2016</c:v>
                </c:pt>
                <c:pt idx="3">
                  <c:v>2017</c:v>
                </c:pt>
                <c:pt idx="4">
                  <c:v>2018</c:v>
                </c:pt>
              </c:numCache>
            </c:numRef>
          </c:cat>
          <c:val>
            <c:numRef>
              <c:f>'Exhibit 4'!$B$33:$F$33</c:f>
              <c:numCache>
                <c:formatCode>0%</c:formatCode>
                <c:ptCount val="5"/>
                <c:pt idx="0">
                  <c:v>0.26900000000000002</c:v>
                </c:pt>
                <c:pt idx="1">
                  <c:v>0.27700000000000002</c:v>
                </c:pt>
                <c:pt idx="2">
                  <c:v>0.29199999999999998</c:v>
                </c:pt>
                <c:pt idx="3">
                  <c:v>0.30399999999999999</c:v>
                </c:pt>
                <c:pt idx="4">
                  <c:v>0.32</c:v>
                </c:pt>
              </c:numCache>
            </c:numRef>
          </c:val>
          <c:smooth val="0"/>
          <c:extLst>
            <c:ext xmlns:c16="http://schemas.microsoft.com/office/drawing/2014/chart" uri="{C3380CC4-5D6E-409C-BE32-E72D297353CC}">
              <c16:uniqueId val="{00000001-028F-2F46-A6D1-FCDD128F7BCA}"/>
            </c:ext>
          </c:extLst>
        </c:ser>
        <c:dLbls>
          <c:showLegendKey val="0"/>
          <c:showVal val="0"/>
          <c:showCatName val="0"/>
          <c:showSerName val="0"/>
          <c:showPercent val="0"/>
          <c:showBubbleSize val="0"/>
        </c:dLbls>
        <c:smooth val="0"/>
        <c:axId val="1729244607"/>
        <c:axId val="1729906687"/>
      </c:lineChart>
      <c:catAx>
        <c:axId val="1729244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29906687"/>
        <c:crosses val="autoZero"/>
        <c:auto val="1"/>
        <c:lblAlgn val="ctr"/>
        <c:lblOffset val="100"/>
        <c:noMultiLvlLbl val="0"/>
      </c:catAx>
      <c:valAx>
        <c:axId val="17299066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29244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Garamond" panose="02020404030301010803"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'Exhibit 1'!$N$6</c:f>
              <c:strCache>
                <c:ptCount val="1"/>
                <c:pt idx="0">
                  <c:v>TIF</c:v>
                </c:pt>
              </c:strCache>
            </c:strRef>
          </c:tx>
          <c:spPr>
            <a:ln w="28575" cap="rnd">
              <a:solidFill>
                <a:schemeClr val="tx1"/>
              </a:solidFill>
              <a:round/>
            </a:ln>
            <a:effectLst/>
          </c:spPr>
          <c:marker>
            <c:symbol val="none"/>
          </c:marker>
          <c:cat>
            <c:numRef>
              <c:f>'Exhibit 1'!$M$7:$M$270</c:f>
              <c:numCache>
                <c:formatCode>[$-409]mmm\-yy;@</c:formatCode>
                <c:ptCount val="264"/>
                <c:pt idx="0">
                  <c:v>43371</c:v>
                </c:pt>
                <c:pt idx="1">
                  <c:v>43374</c:v>
                </c:pt>
                <c:pt idx="2">
                  <c:v>43375</c:v>
                </c:pt>
                <c:pt idx="3">
                  <c:v>43376</c:v>
                </c:pt>
                <c:pt idx="4">
                  <c:v>43377</c:v>
                </c:pt>
                <c:pt idx="5">
                  <c:v>43378</c:v>
                </c:pt>
                <c:pt idx="6">
                  <c:v>43381</c:v>
                </c:pt>
                <c:pt idx="7">
                  <c:v>43382</c:v>
                </c:pt>
                <c:pt idx="8">
                  <c:v>43383</c:v>
                </c:pt>
                <c:pt idx="9">
                  <c:v>43384</c:v>
                </c:pt>
                <c:pt idx="10">
                  <c:v>43385</c:v>
                </c:pt>
                <c:pt idx="11">
                  <c:v>43388</c:v>
                </c:pt>
                <c:pt idx="12">
                  <c:v>43389</c:v>
                </c:pt>
                <c:pt idx="13">
                  <c:v>43390</c:v>
                </c:pt>
                <c:pt idx="14">
                  <c:v>43391</c:v>
                </c:pt>
                <c:pt idx="15">
                  <c:v>43392</c:v>
                </c:pt>
                <c:pt idx="16">
                  <c:v>43395</c:v>
                </c:pt>
                <c:pt idx="17">
                  <c:v>43396</c:v>
                </c:pt>
                <c:pt idx="18">
                  <c:v>43397</c:v>
                </c:pt>
                <c:pt idx="19">
                  <c:v>43398</c:v>
                </c:pt>
                <c:pt idx="20">
                  <c:v>43399</c:v>
                </c:pt>
                <c:pt idx="22">
                  <c:v>43402</c:v>
                </c:pt>
                <c:pt idx="24">
                  <c:v>43403</c:v>
                </c:pt>
                <c:pt idx="25">
                  <c:v>43404</c:v>
                </c:pt>
                <c:pt idx="26">
                  <c:v>43405</c:v>
                </c:pt>
                <c:pt idx="27">
                  <c:v>43406</c:v>
                </c:pt>
                <c:pt idx="28">
                  <c:v>43409</c:v>
                </c:pt>
                <c:pt idx="29">
                  <c:v>43410</c:v>
                </c:pt>
                <c:pt idx="30">
                  <c:v>43411</c:v>
                </c:pt>
                <c:pt idx="31">
                  <c:v>43412</c:v>
                </c:pt>
                <c:pt idx="32">
                  <c:v>43413</c:v>
                </c:pt>
                <c:pt idx="33">
                  <c:v>43416</c:v>
                </c:pt>
                <c:pt idx="34">
                  <c:v>43417</c:v>
                </c:pt>
                <c:pt idx="35">
                  <c:v>43418</c:v>
                </c:pt>
                <c:pt idx="36">
                  <c:v>43419</c:v>
                </c:pt>
                <c:pt idx="37">
                  <c:v>43420</c:v>
                </c:pt>
                <c:pt idx="38">
                  <c:v>43423</c:v>
                </c:pt>
                <c:pt idx="39">
                  <c:v>43424</c:v>
                </c:pt>
                <c:pt idx="40">
                  <c:v>43425</c:v>
                </c:pt>
                <c:pt idx="41">
                  <c:v>43427</c:v>
                </c:pt>
                <c:pt idx="42">
                  <c:v>43430</c:v>
                </c:pt>
                <c:pt idx="43">
                  <c:v>43431</c:v>
                </c:pt>
                <c:pt idx="44">
                  <c:v>43432</c:v>
                </c:pt>
                <c:pt idx="45">
                  <c:v>43433</c:v>
                </c:pt>
                <c:pt idx="46">
                  <c:v>43434</c:v>
                </c:pt>
                <c:pt idx="47">
                  <c:v>43437</c:v>
                </c:pt>
                <c:pt idx="48">
                  <c:v>43438</c:v>
                </c:pt>
                <c:pt idx="49">
                  <c:v>43440</c:v>
                </c:pt>
                <c:pt idx="50">
                  <c:v>43441</c:v>
                </c:pt>
                <c:pt idx="51">
                  <c:v>43444</c:v>
                </c:pt>
                <c:pt idx="52">
                  <c:v>43445</c:v>
                </c:pt>
                <c:pt idx="53">
                  <c:v>43446</c:v>
                </c:pt>
                <c:pt idx="54">
                  <c:v>43447</c:v>
                </c:pt>
                <c:pt idx="55">
                  <c:v>43448</c:v>
                </c:pt>
                <c:pt idx="56">
                  <c:v>43451</c:v>
                </c:pt>
                <c:pt idx="57">
                  <c:v>43452</c:v>
                </c:pt>
                <c:pt idx="58">
                  <c:v>43453</c:v>
                </c:pt>
                <c:pt idx="59">
                  <c:v>43454</c:v>
                </c:pt>
                <c:pt idx="60">
                  <c:v>43455</c:v>
                </c:pt>
                <c:pt idx="61">
                  <c:v>43458</c:v>
                </c:pt>
                <c:pt idx="62">
                  <c:v>43460</c:v>
                </c:pt>
                <c:pt idx="63">
                  <c:v>43461</c:v>
                </c:pt>
                <c:pt idx="64">
                  <c:v>43462</c:v>
                </c:pt>
                <c:pt idx="65">
                  <c:v>43465</c:v>
                </c:pt>
                <c:pt idx="66">
                  <c:v>43467</c:v>
                </c:pt>
                <c:pt idx="67">
                  <c:v>43468</c:v>
                </c:pt>
                <c:pt idx="68">
                  <c:v>43469</c:v>
                </c:pt>
                <c:pt idx="69">
                  <c:v>43472</c:v>
                </c:pt>
                <c:pt idx="70">
                  <c:v>43473</c:v>
                </c:pt>
                <c:pt idx="71">
                  <c:v>43474</c:v>
                </c:pt>
                <c:pt idx="72">
                  <c:v>43475</c:v>
                </c:pt>
                <c:pt idx="73">
                  <c:v>43476</c:v>
                </c:pt>
                <c:pt idx="74">
                  <c:v>43479</c:v>
                </c:pt>
                <c:pt idx="75">
                  <c:v>43480</c:v>
                </c:pt>
                <c:pt idx="76">
                  <c:v>43481</c:v>
                </c:pt>
                <c:pt idx="77">
                  <c:v>43482</c:v>
                </c:pt>
                <c:pt idx="78">
                  <c:v>43483</c:v>
                </c:pt>
                <c:pt idx="79">
                  <c:v>43487</c:v>
                </c:pt>
                <c:pt idx="80">
                  <c:v>43488</c:v>
                </c:pt>
                <c:pt idx="81">
                  <c:v>43489</c:v>
                </c:pt>
                <c:pt idx="82">
                  <c:v>43490</c:v>
                </c:pt>
                <c:pt idx="83">
                  <c:v>43493</c:v>
                </c:pt>
                <c:pt idx="84">
                  <c:v>43494</c:v>
                </c:pt>
                <c:pt idx="85">
                  <c:v>43495</c:v>
                </c:pt>
                <c:pt idx="86">
                  <c:v>43496</c:v>
                </c:pt>
                <c:pt idx="87">
                  <c:v>43497</c:v>
                </c:pt>
                <c:pt idx="88">
                  <c:v>43500</c:v>
                </c:pt>
                <c:pt idx="89">
                  <c:v>43501</c:v>
                </c:pt>
                <c:pt idx="90">
                  <c:v>43502</c:v>
                </c:pt>
                <c:pt idx="91">
                  <c:v>43503</c:v>
                </c:pt>
                <c:pt idx="92">
                  <c:v>43504</c:v>
                </c:pt>
                <c:pt idx="93">
                  <c:v>43507</c:v>
                </c:pt>
                <c:pt idx="94">
                  <c:v>43508</c:v>
                </c:pt>
                <c:pt idx="95">
                  <c:v>43509</c:v>
                </c:pt>
                <c:pt idx="96">
                  <c:v>43510</c:v>
                </c:pt>
                <c:pt idx="97">
                  <c:v>43511</c:v>
                </c:pt>
                <c:pt idx="98">
                  <c:v>43515</c:v>
                </c:pt>
                <c:pt idx="99">
                  <c:v>43516</c:v>
                </c:pt>
                <c:pt idx="100">
                  <c:v>43517</c:v>
                </c:pt>
                <c:pt idx="101">
                  <c:v>43518</c:v>
                </c:pt>
                <c:pt idx="102">
                  <c:v>43521</c:v>
                </c:pt>
                <c:pt idx="103">
                  <c:v>43522</c:v>
                </c:pt>
                <c:pt idx="104">
                  <c:v>43523</c:v>
                </c:pt>
                <c:pt idx="105">
                  <c:v>43524</c:v>
                </c:pt>
                <c:pt idx="106">
                  <c:v>43525</c:v>
                </c:pt>
                <c:pt idx="107">
                  <c:v>43528</c:v>
                </c:pt>
                <c:pt idx="108">
                  <c:v>43529</c:v>
                </c:pt>
                <c:pt idx="109">
                  <c:v>43530</c:v>
                </c:pt>
                <c:pt idx="110">
                  <c:v>43531</c:v>
                </c:pt>
                <c:pt idx="111">
                  <c:v>43532</c:v>
                </c:pt>
                <c:pt idx="112">
                  <c:v>43535</c:v>
                </c:pt>
                <c:pt idx="113">
                  <c:v>43536</c:v>
                </c:pt>
                <c:pt idx="114">
                  <c:v>43537</c:v>
                </c:pt>
                <c:pt idx="115">
                  <c:v>43538</c:v>
                </c:pt>
                <c:pt idx="116">
                  <c:v>43539</c:v>
                </c:pt>
                <c:pt idx="117">
                  <c:v>43542</c:v>
                </c:pt>
                <c:pt idx="118">
                  <c:v>43543</c:v>
                </c:pt>
                <c:pt idx="119">
                  <c:v>43544</c:v>
                </c:pt>
                <c:pt idx="120">
                  <c:v>43545</c:v>
                </c:pt>
                <c:pt idx="121">
                  <c:v>43546</c:v>
                </c:pt>
                <c:pt idx="122">
                  <c:v>43549</c:v>
                </c:pt>
                <c:pt idx="123">
                  <c:v>43550</c:v>
                </c:pt>
                <c:pt idx="124">
                  <c:v>43551</c:v>
                </c:pt>
                <c:pt idx="125">
                  <c:v>43552</c:v>
                </c:pt>
                <c:pt idx="126">
                  <c:v>43553</c:v>
                </c:pt>
                <c:pt idx="127">
                  <c:v>43556</c:v>
                </c:pt>
                <c:pt idx="128">
                  <c:v>43557</c:v>
                </c:pt>
                <c:pt idx="129">
                  <c:v>43558</c:v>
                </c:pt>
                <c:pt idx="130">
                  <c:v>43559</c:v>
                </c:pt>
                <c:pt idx="131">
                  <c:v>43560</c:v>
                </c:pt>
                <c:pt idx="132">
                  <c:v>43563</c:v>
                </c:pt>
                <c:pt idx="133">
                  <c:v>43564</c:v>
                </c:pt>
                <c:pt idx="134">
                  <c:v>43565</c:v>
                </c:pt>
                <c:pt idx="135">
                  <c:v>43566</c:v>
                </c:pt>
                <c:pt idx="136">
                  <c:v>43567</c:v>
                </c:pt>
                <c:pt idx="137">
                  <c:v>43570</c:v>
                </c:pt>
                <c:pt idx="138">
                  <c:v>43571</c:v>
                </c:pt>
                <c:pt idx="139">
                  <c:v>43572</c:v>
                </c:pt>
                <c:pt idx="140">
                  <c:v>43573</c:v>
                </c:pt>
                <c:pt idx="141">
                  <c:v>43577</c:v>
                </c:pt>
                <c:pt idx="142">
                  <c:v>43578</c:v>
                </c:pt>
                <c:pt idx="143">
                  <c:v>43579</c:v>
                </c:pt>
                <c:pt idx="144">
                  <c:v>43580</c:v>
                </c:pt>
                <c:pt idx="145">
                  <c:v>43581</c:v>
                </c:pt>
                <c:pt idx="146">
                  <c:v>43584</c:v>
                </c:pt>
                <c:pt idx="147">
                  <c:v>43585</c:v>
                </c:pt>
                <c:pt idx="148">
                  <c:v>43586</c:v>
                </c:pt>
                <c:pt idx="149">
                  <c:v>43587</c:v>
                </c:pt>
                <c:pt idx="150">
                  <c:v>43588</c:v>
                </c:pt>
                <c:pt idx="151">
                  <c:v>43591</c:v>
                </c:pt>
                <c:pt idx="152">
                  <c:v>43592</c:v>
                </c:pt>
                <c:pt idx="153">
                  <c:v>43593</c:v>
                </c:pt>
                <c:pt idx="154">
                  <c:v>43594</c:v>
                </c:pt>
                <c:pt idx="155">
                  <c:v>43595</c:v>
                </c:pt>
                <c:pt idx="156">
                  <c:v>43598</c:v>
                </c:pt>
                <c:pt idx="157">
                  <c:v>43599</c:v>
                </c:pt>
                <c:pt idx="158">
                  <c:v>43600</c:v>
                </c:pt>
                <c:pt idx="159">
                  <c:v>43601</c:v>
                </c:pt>
                <c:pt idx="160">
                  <c:v>43602</c:v>
                </c:pt>
                <c:pt idx="161">
                  <c:v>43605</c:v>
                </c:pt>
                <c:pt idx="162">
                  <c:v>43606</c:v>
                </c:pt>
                <c:pt idx="163">
                  <c:v>43607</c:v>
                </c:pt>
                <c:pt idx="164">
                  <c:v>43608</c:v>
                </c:pt>
                <c:pt idx="165">
                  <c:v>43609</c:v>
                </c:pt>
                <c:pt idx="166">
                  <c:v>43613</c:v>
                </c:pt>
                <c:pt idx="167">
                  <c:v>43614</c:v>
                </c:pt>
                <c:pt idx="168">
                  <c:v>43615</c:v>
                </c:pt>
                <c:pt idx="169">
                  <c:v>43616</c:v>
                </c:pt>
                <c:pt idx="170">
                  <c:v>43619</c:v>
                </c:pt>
                <c:pt idx="171">
                  <c:v>43620</c:v>
                </c:pt>
                <c:pt idx="172">
                  <c:v>43621</c:v>
                </c:pt>
                <c:pt idx="173">
                  <c:v>43622</c:v>
                </c:pt>
                <c:pt idx="174">
                  <c:v>43623</c:v>
                </c:pt>
                <c:pt idx="175">
                  <c:v>43626</c:v>
                </c:pt>
                <c:pt idx="176">
                  <c:v>43627</c:v>
                </c:pt>
                <c:pt idx="177">
                  <c:v>43628</c:v>
                </c:pt>
                <c:pt idx="178">
                  <c:v>43629</c:v>
                </c:pt>
                <c:pt idx="179">
                  <c:v>43630</c:v>
                </c:pt>
                <c:pt idx="180">
                  <c:v>43633</c:v>
                </c:pt>
                <c:pt idx="181">
                  <c:v>43634</c:v>
                </c:pt>
                <c:pt idx="182">
                  <c:v>43635</c:v>
                </c:pt>
                <c:pt idx="183">
                  <c:v>43636</c:v>
                </c:pt>
                <c:pt idx="184">
                  <c:v>43637</c:v>
                </c:pt>
                <c:pt idx="185">
                  <c:v>43640</c:v>
                </c:pt>
                <c:pt idx="186">
                  <c:v>43641</c:v>
                </c:pt>
                <c:pt idx="187">
                  <c:v>43642</c:v>
                </c:pt>
                <c:pt idx="188">
                  <c:v>43643</c:v>
                </c:pt>
                <c:pt idx="189">
                  <c:v>43644</c:v>
                </c:pt>
                <c:pt idx="190">
                  <c:v>43647</c:v>
                </c:pt>
                <c:pt idx="191">
                  <c:v>43648</c:v>
                </c:pt>
                <c:pt idx="192">
                  <c:v>43649</c:v>
                </c:pt>
                <c:pt idx="193">
                  <c:v>43651</c:v>
                </c:pt>
                <c:pt idx="194">
                  <c:v>43654</c:v>
                </c:pt>
                <c:pt idx="195">
                  <c:v>43655</c:v>
                </c:pt>
                <c:pt idx="196">
                  <c:v>43656</c:v>
                </c:pt>
                <c:pt idx="197">
                  <c:v>43657</c:v>
                </c:pt>
                <c:pt idx="198">
                  <c:v>43658</c:v>
                </c:pt>
                <c:pt idx="199">
                  <c:v>43661</c:v>
                </c:pt>
                <c:pt idx="200">
                  <c:v>43662</c:v>
                </c:pt>
                <c:pt idx="201">
                  <c:v>43663</c:v>
                </c:pt>
                <c:pt idx="202">
                  <c:v>43664</c:v>
                </c:pt>
                <c:pt idx="203">
                  <c:v>43665</c:v>
                </c:pt>
                <c:pt idx="204">
                  <c:v>43668</c:v>
                </c:pt>
                <c:pt idx="205">
                  <c:v>43669</c:v>
                </c:pt>
                <c:pt idx="206">
                  <c:v>43670</c:v>
                </c:pt>
                <c:pt idx="207">
                  <c:v>43671</c:v>
                </c:pt>
                <c:pt idx="208">
                  <c:v>43672</c:v>
                </c:pt>
                <c:pt idx="209">
                  <c:v>43675</c:v>
                </c:pt>
                <c:pt idx="210">
                  <c:v>43676</c:v>
                </c:pt>
                <c:pt idx="211">
                  <c:v>43677</c:v>
                </c:pt>
                <c:pt idx="212">
                  <c:v>43678</c:v>
                </c:pt>
                <c:pt idx="213">
                  <c:v>43679</c:v>
                </c:pt>
                <c:pt idx="214">
                  <c:v>43682</c:v>
                </c:pt>
                <c:pt idx="215">
                  <c:v>43683</c:v>
                </c:pt>
                <c:pt idx="216">
                  <c:v>43684</c:v>
                </c:pt>
                <c:pt idx="217">
                  <c:v>43685</c:v>
                </c:pt>
                <c:pt idx="218">
                  <c:v>43686</c:v>
                </c:pt>
                <c:pt idx="219">
                  <c:v>43689</c:v>
                </c:pt>
                <c:pt idx="220">
                  <c:v>43690</c:v>
                </c:pt>
                <c:pt idx="221">
                  <c:v>43691</c:v>
                </c:pt>
                <c:pt idx="222">
                  <c:v>43692</c:v>
                </c:pt>
                <c:pt idx="223">
                  <c:v>43693</c:v>
                </c:pt>
                <c:pt idx="224">
                  <c:v>43696</c:v>
                </c:pt>
                <c:pt idx="225">
                  <c:v>43697</c:v>
                </c:pt>
                <c:pt idx="226">
                  <c:v>43698</c:v>
                </c:pt>
                <c:pt idx="227">
                  <c:v>43699</c:v>
                </c:pt>
                <c:pt idx="228">
                  <c:v>43700</c:v>
                </c:pt>
                <c:pt idx="229">
                  <c:v>43703</c:v>
                </c:pt>
                <c:pt idx="230">
                  <c:v>43704</c:v>
                </c:pt>
                <c:pt idx="231">
                  <c:v>43705</c:v>
                </c:pt>
                <c:pt idx="232">
                  <c:v>43706</c:v>
                </c:pt>
                <c:pt idx="233">
                  <c:v>43707</c:v>
                </c:pt>
                <c:pt idx="234">
                  <c:v>43711</c:v>
                </c:pt>
                <c:pt idx="235">
                  <c:v>43712</c:v>
                </c:pt>
                <c:pt idx="236">
                  <c:v>43713</c:v>
                </c:pt>
                <c:pt idx="237">
                  <c:v>43714</c:v>
                </c:pt>
                <c:pt idx="238">
                  <c:v>43717</c:v>
                </c:pt>
                <c:pt idx="239">
                  <c:v>43718</c:v>
                </c:pt>
                <c:pt idx="240">
                  <c:v>43719</c:v>
                </c:pt>
                <c:pt idx="241">
                  <c:v>43720</c:v>
                </c:pt>
                <c:pt idx="242">
                  <c:v>43721</c:v>
                </c:pt>
                <c:pt idx="243">
                  <c:v>43724</c:v>
                </c:pt>
                <c:pt idx="244">
                  <c:v>43725</c:v>
                </c:pt>
                <c:pt idx="245">
                  <c:v>43726</c:v>
                </c:pt>
                <c:pt idx="246">
                  <c:v>43727</c:v>
                </c:pt>
                <c:pt idx="247">
                  <c:v>43728</c:v>
                </c:pt>
                <c:pt idx="248">
                  <c:v>43731</c:v>
                </c:pt>
                <c:pt idx="249">
                  <c:v>43732</c:v>
                </c:pt>
                <c:pt idx="250">
                  <c:v>43733</c:v>
                </c:pt>
                <c:pt idx="251">
                  <c:v>43734</c:v>
                </c:pt>
                <c:pt idx="252">
                  <c:v>43735</c:v>
                </c:pt>
                <c:pt idx="253">
                  <c:v>43738</c:v>
                </c:pt>
                <c:pt idx="254">
                  <c:v>43739</c:v>
                </c:pt>
                <c:pt idx="255">
                  <c:v>43740</c:v>
                </c:pt>
                <c:pt idx="256">
                  <c:v>43741</c:v>
                </c:pt>
                <c:pt idx="257">
                  <c:v>43742</c:v>
                </c:pt>
                <c:pt idx="258">
                  <c:v>43745</c:v>
                </c:pt>
                <c:pt idx="259">
                  <c:v>43746</c:v>
                </c:pt>
                <c:pt idx="260">
                  <c:v>43747</c:v>
                </c:pt>
                <c:pt idx="261">
                  <c:v>43748</c:v>
                </c:pt>
                <c:pt idx="262">
                  <c:v>43749</c:v>
                </c:pt>
                <c:pt idx="263">
                  <c:v>43752</c:v>
                </c:pt>
              </c:numCache>
            </c:numRef>
          </c:cat>
          <c:val>
            <c:numRef>
              <c:f>'Exhibit 1'!$N$7:$N$270</c:f>
              <c:numCache>
                <c:formatCode>"$"#,##0</c:formatCode>
                <c:ptCount val="264"/>
                <c:pt idx="0">
                  <c:v>128.970001</c:v>
                </c:pt>
                <c:pt idx="1">
                  <c:v>128.35000600000001</c:v>
                </c:pt>
                <c:pt idx="2">
                  <c:v>125.279999</c:v>
                </c:pt>
                <c:pt idx="3">
                  <c:v>124.449997</c:v>
                </c:pt>
                <c:pt idx="4">
                  <c:v>120.75</c:v>
                </c:pt>
                <c:pt idx="5">
                  <c:v>122</c:v>
                </c:pt>
                <c:pt idx="6">
                  <c:v>121.879997</c:v>
                </c:pt>
                <c:pt idx="7">
                  <c:v>122.949997</c:v>
                </c:pt>
                <c:pt idx="8">
                  <c:v>110.379997</c:v>
                </c:pt>
                <c:pt idx="9">
                  <c:v>111.449997</c:v>
                </c:pt>
                <c:pt idx="10">
                  <c:v>112.839996</c:v>
                </c:pt>
                <c:pt idx="11">
                  <c:v>112.32</c:v>
                </c:pt>
                <c:pt idx="12">
                  <c:v>114.660004</c:v>
                </c:pt>
                <c:pt idx="13">
                  <c:v>112</c:v>
                </c:pt>
                <c:pt idx="14">
                  <c:v>109.620003</c:v>
                </c:pt>
                <c:pt idx="15">
                  <c:v>107.010002</c:v>
                </c:pt>
                <c:pt idx="16">
                  <c:v>108.010002</c:v>
                </c:pt>
                <c:pt idx="17">
                  <c:v>107.870003</c:v>
                </c:pt>
                <c:pt idx="18">
                  <c:v>106.720001</c:v>
                </c:pt>
                <c:pt idx="19">
                  <c:v>107.290001</c:v>
                </c:pt>
                <c:pt idx="20">
                  <c:v>106.93</c:v>
                </c:pt>
                <c:pt idx="22">
                  <c:v>107.5</c:v>
                </c:pt>
                <c:pt idx="24">
                  <c:v>109.599998</c:v>
                </c:pt>
                <c:pt idx="25">
                  <c:v>111.300003</c:v>
                </c:pt>
                <c:pt idx="26">
                  <c:v>115.33000199999999</c:v>
                </c:pt>
                <c:pt idx="27">
                  <c:v>115.91999800000001</c:v>
                </c:pt>
                <c:pt idx="28">
                  <c:v>116.43</c:v>
                </c:pt>
                <c:pt idx="29">
                  <c:v>115.209999</c:v>
                </c:pt>
                <c:pt idx="30">
                  <c:v>117.029999</c:v>
                </c:pt>
                <c:pt idx="31">
                  <c:v>116.55999799999999</c:v>
                </c:pt>
                <c:pt idx="32">
                  <c:v>110.360001</c:v>
                </c:pt>
                <c:pt idx="33">
                  <c:v>109.099998</c:v>
                </c:pt>
                <c:pt idx="34">
                  <c:v>108.209999</c:v>
                </c:pt>
                <c:pt idx="35">
                  <c:v>105.57</c:v>
                </c:pt>
                <c:pt idx="36">
                  <c:v>105.959999</c:v>
                </c:pt>
                <c:pt idx="37">
                  <c:v>106.489998</c:v>
                </c:pt>
                <c:pt idx="38">
                  <c:v>102.480003</c:v>
                </c:pt>
                <c:pt idx="39">
                  <c:v>100.139999</c:v>
                </c:pt>
                <c:pt idx="40">
                  <c:v>102.349998</c:v>
                </c:pt>
                <c:pt idx="41">
                  <c:v>102.410004</c:v>
                </c:pt>
                <c:pt idx="42">
                  <c:v>106.370003</c:v>
                </c:pt>
                <c:pt idx="43">
                  <c:v>104.949997</c:v>
                </c:pt>
                <c:pt idx="44">
                  <c:v>92.540001000000004</c:v>
                </c:pt>
                <c:pt idx="45">
                  <c:v>89.769997000000004</c:v>
                </c:pt>
                <c:pt idx="46">
                  <c:v>91</c:v>
                </c:pt>
                <c:pt idx="47">
                  <c:v>94.650002000000001</c:v>
                </c:pt>
                <c:pt idx="48">
                  <c:v>90.889999000000003</c:v>
                </c:pt>
                <c:pt idx="49">
                  <c:v>88.519997000000004</c:v>
                </c:pt>
                <c:pt idx="50">
                  <c:v>86.019997000000004</c:v>
                </c:pt>
                <c:pt idx="51">
                  <c:v>85.110000999999997</c:v>
                </c:pt>
                <c:pt idx="52">
                  <c:v>84.18</c:v>
                </c:pt>
                <c:pt idx="53">
                  <c:v>85.940002000000007</c:v>
                </c:pt>
                <c:pt idx="54">
                  <c:v>83.760002</c:v>
                </c:pt>
                <c:pt idx="55">
                  <c:v>82.660004000000001</c:v>
                </c:pt>
                <c:pt idx="56">
                  <c:v>80.690002000000007</c:v>
                </c:pt>
                <c:pt idx="57">
                  <c:v>80.099997999999999</c:v>
                </c:pt>
                <c:pt idx="58">
                  <c:v>77.769997000000004</c:v>
                </c:pt>
                <c:pt idx="59">
                  <c:v>78.139999000000003</c:v>
                </c:pt>
                <c:pt idx="60">
                  <c:v>75.779999000000004</c:v>
                </c:pt>
                <c:pt idx="61">
                  <c:v>74.209998999999996</c:v>
                </c:pt>
                <c:pt idx="62">
                  <c:v>77.800003000000004</c:v>
                </c:pt>
                <c:pt idx="63">
                  <c:v>78.900002000000001</c:v>
                </c:pt>
                <c:pt idx="64">
                  <c:v>79.120002999999997</c:v>
                </c:pt>
                <c:pt idx="65">
                  <c:v>80.510002</c:v>
                </c:pt>
                <c:pt idx="66">
                  <c:v>81.830001999999993</c:v>
                </c:pt>
                <c:pt idx="67">
                  <c:v>79.589995999999999</c:v>
                </c:pt>
                <c:pt idx="68">
                  <c:v>82.379997000000003</c:v>
                </c:pt>
                <c:pt idx="69">
                  <c:v>85.900002000000001</c:v>
                </c:pt>
                <c:pt idx="70">
                  <c:v>86.970000999999996</c:v>
                </c:pt>
                <c:pt idx="71">
                  <c:v>86.480002999999996</c:v>
                </c:pt>
                <c:pt idx="72">
                  <c:v>84.959998999999996</c:v>
                </c:pt>
                <c:pt idx="73">
                  <c:v>85.82</c:v>
                </c:pt>
                <c:pt idx="74">
                  <c:v>85.360000999999997</c:v>
                </c:pt>
                <c:pt idx="75">
                  <c:v>84.57</c:v>
                </c:pt>
                <c:pt idx="76">
                  <c:v>84.010002</c:v>
                </c:pt>
                <c:pt idx="77">
                  <c:v>85.260002</c:v>
                </c:pt>
                <c:pt idx="78">
                  <c:v>89.82</c:v>
                </c:pt>
                <c:pt idx="79">
                  <c:v>87.599997999999999</c:v>
                </c:pt>
                <c:pt idx="80">
                  <c:v>87.339995999999999</c:v>
                </c:pt>
                <c:pt idx="81">
                  <c:v>87.519997000000004</c:v>
                </c:pt>
                <c:pt idx="82">
                  <c:v>88.879997000000003</c:v>
                </c:pt>
                <c:pt idx="83">
                  <c:v>88.190002000000007</c:v>
                </c:pt>
                <c:pt idx="84">
                  <c:v>87.599997999999999</c:v>
                </c:pt>
                <c:pt idx="85">
                  <c:v>87.980002999999996</c:v>
                </c:pt>
                <c:pt idx="86">
                  <c:v>88.730002999999996</c:v>
                </c:pt>
                <c:pt idx="87">
                  <c:v>88.199996999999996</c:v>
                </c:pt>
                <c:pt idx="88">
                  <c:v>88.379997000000003</c:v>
                </c:pt>
                <c:pt idx="89">
                  <c:v>89.629997000000003</c:v>
                </c:pt>
                <c:pt idx="90">
                  <c:v>89.660004000000001</c:v>
                </c:pt>
                <c:pt idx="91">
                  <c:v>88.57</c:v>
                </c:pt>
                <c:pt idx="92">
                  <c:v>88.080001999999993</c:v>
                </c:pt>
                <c:pt idx="93">
                  <c:v>87.849997999999999</c:v>
                </c:pt>
                <c:pt idx="94">
                  <c:v>89.730002999999996</c:v>
                </c:pt>
                <c:pt idx="95">
                  <c:v>90.93</c:v>
                </c:pt>
                <c:pt idx="96">
                  <c:v>90.330001999999993</c:v>
                </c:pt>
                <c:pt idx="97">
                  <c:v>90.830001999999993</c:v>
                </c:pt>
                <c:pt idx="98">
                  <c:v>90.379997000000003</c:v>
                </c:pt>
                <c:pt idx="99">
                  <c:v>91.620002999999997</c:v>
                </c:pt>
                <c:pt idx="100">
                  <c:v>91.489998</c:v>
                </c:pt>
                <c:pt idx="101">
                  <c:v>92.699996999999996</c:v>
                </c:pt>
                <c:pt idx="102">
                  <c:v>94.010002</c:v>
                </c:pt>
                <c:pt idx="103">
                  <c:v>94.889999000000003</c:v>
                </c:pt>
                <c:pt idx="104">
                  <c:v>95.779999000000004</c:v>
                </c:pt>
                <c:pt idx="105">
                  <c:v>95.040001000000004</c:v>
                </c:pt>
                <c:pt idx="106">
                  <c:v>95.93</c:v>
                </c:pt>
                <c:pt idx="107">
                  <c:v>94.599997999999999</c:v>
                </c:pt>
                <c:pt idx="108">
                  <c:v>94.870002999999997</c:v>
                </c:pt>
                <c:pt idx="109">
                  <c:v>94.790001000000004</c:v>
                </c:pt>
                <c:pt idx="110">
                  <c:v>94.489998</c:v>
                </c:pt>
                <c:pt idx="111">
                  <c:v>94.330001999999993</c:v>
                </c:pt>
                <c:pt idx="112">
                  <c:v>96.279999000000004</c:v>
                </c:pt>
                <c:pt idx="113">
                  <c:v>95.870002999999997</c:v>
                </c:pt>
                <c:pt idx="114">
                  <c:v>96.550003000000004</c:v>
                </c:pt>
                <c:pt idx="115">
                  <c:v>95.470000999999996</c:v>
                </c:pt>
                <c:pt idx="116">
                  <c:v>96.559997999999993</c:v>
                </c:pt>
                <c:pt idx="117">
                  <c:v>97.349997999999999</c:v>
                </c:pt>
                <c:pt idx="118">
                  <c:v>97.019997000000004</c:v>
                </c:pt>
                <c:pt idx="119">
                  <c:v>97.07</c:v>
                </c:pt>
                <c:pt idx="120">
                  <c:v>100.05999799999999</c:v>
                </c:pt>
                <c:pt idx="121">
                  <c:v>103.209999</c:v>
                </c:pt>
                <c:pt idx="122">
                  <c:v>102.800003</c:v>
                </c:pt>
                <c:pt idx="123">
                  <c:v>103.129997</c:v>
                </c:pt>
                <c:pt idx="124">
                  <c:v>104.41999800000001</c:v>
                </c:pt>
                <c:pt idx="125">
                  <c:v>104.790001</c:v>
                </c:pt>
                <c:pt idx="126">
                  <c:v>105.550003</c:v>
                </c:pt>
                <c:pt idx="127">
                  <c:v>105.80999799999999</c:v>
                </c:pt>
                <c:pt idx="128">
                  <c:v>106.209999</c:v>
                </c:pt>
                <c:pt idx="129">
                  <c:v>106.900002</c:v>
                </c:pt>
                <c:pt idx="130">
                  <c:v>107.300003</c:v>
                </c:pt>
                <c:pt idx="131">
                  <c:v>107.5</c:v>
                </c:pt>
                <c:pt idx="132">
                  <c:v>106.620003</c:v>
                </c:pt>
                <c:pt idx="133">
                  <c:v>105.720001</c:v>
                </c:pt>
                <c:pt idx="134">
                  <c:v>105.879997</c:v>
                </c:pt>
                <c:pt idx="135">
                  <c:v>106.040001</c:v>
                </c:pt>
                <c:pt idx="136">
                  <c:v>106.18</c:v>
                </c:pt>
                <c:pt idx="137">
                  <c:v>105.870003</c:v>
                </c:pt>
                <c:pt idx="138">
                  <c:v>107.230003</c:v>
                </c:pt>
                <c:pt idx="139">
                  <c:v>106.18</c:v>
                </c:pt>
                <c:pt idx="140">
                  <c:v>107.120003</c:v>
                </c:pt>
                <c:pt idx="141">
                  <c:v>105.720001</c:v>
                </c:pt>
                <c:pt idx="142">
                  <c:v>107.739998</c:v>
                </c:pt>
                <c:pt idx="143">
                  <c:v>106.75</c:v>
                </c:pt>
                <c:pt idx="144">
                  <c:v>104.82</c:v>
                </c:pt>
                <c:pt idx="145">
                  <c:v>107.739998</c:v>
                </c:pt>
                <c:pt idx="146">
                  <c:v>107.599998</c:v>
                </c:pt>
                <c:pt idx="147">
                  <c:v>107.82</c:v>
                </c:pt>
                <c:pt idx="148">
                  <c:v>106.33000199999999</c:v>
                </c:pt>
                <c:pt idx="149">
                  <c:v>107.900002</c:v>
                </c:pt>
                <c:pt idx="150">
                  <c:v>109.550003</c:v>
                </c:pt>
                <c:pt idx="151">
                  <c:v>105.610001</c:v>
                </c:pt>
                <c:pt idx="152">
                  <c:v>103.970001</c:v>
                </c:pt>
                <c:pt idx="153">
                  <c:v>105.739998</c:v>
                </c:pt>
                <c:pt idx="154">
                  <c:v>104.91999800000001</c:v>
                </c:pt>
                <c:pt idx="155">
                  <c:v>104.849998</c:v>
                </c:pt>
                <c:pt idx="156">
                  <c:v>97.68</c:v>
                </c:pt>
                <c:pt idx="157">
                  <c:v>98.339995999999999</c:v>
                </c:pt>
                <c:pt idx="158">
                  <c:v>98.360000999999997</c:v>
                </c:pt>
                <c:pt idx="159">
                  <c:v>99.440002000000007</c:v>
                </c:pt>
                <c:pt idx="160">
                  <c:v>96.019997000000004</c:v>
                </c:pt>
                <c:pt idx="161">
                  <c:v>95.389999000000003</c:v>
                </c:pt>
                <c:pt idx="162">
                  <c:v>97.860000999999997</c:v>
                </c:pt>
                <c:pt idx="163">
                  <c:v>98.510002</c:v>
                </c:pt>
                <c:pt idx="164">
                  <c:v>95.379997000000003</c:v>
                </c:pt>
                <c:pt idx="165">
                  <c:v>93.650002000000001</c:v>
                </c:pt>
                <c:pt idx="166">
                  <c:v>91.190002000000007</c:v>
                </c:pt>
                <c:pt idx="167">
                  <c:v>90.82</c:v>
                </c:pt>
                <c:pt idx="168">
                  <c:v>90.050003000000004</c:v>
                </c:pt>
                <c:pt idx="169">
                  <c:v>89.110000999999997</c:v>
                </c:pt>
                <c:pt idx="170">
                  <c:v>90.169998000000007</c:v>
                </c:pt>
                <c:pt idx="171">
                  <c:v>92.510002</c:v>
                </c:pt>
                <c:pt idx="172">
                  <c:v>92.449996999999996</c:v>
                </c:pt>
                <c:pt idx="173">
                  <c:v>91.190002000000007</c:v>
                </c:pt>
                <c:pt idx="174">
                  <c:v>90.470000999999996</c:v>
                </c:pt>
                <c:pt idx="175">
                  <c:v>92.139999000000003</c:v>
                </c:pt>
                <c:pt idx="176">
                  <c:v>92.089995999999999</c:v>
                </c:pt>
                <c:pt idx="177">
                  <c:v>91.400002000000001</c:v>
                </c:pt>
                <c:pt idx="178">
                  <c:v>91.160004000000001</c:v>
                </c:pt>
                <c:pt idx="179">
                  <c:v>91.019997000000004</c:v>
                </c:pt>
                <c:pt idx="180">
                  <c:v>91.43</c:v>
                </c:pt>
                <c:pt idx="181">
                  <c:v>92.040001000000004</c:v>
                </c:pt>
                <c:pt idx="182">
                  <c:v>92.779999000000004</c:v>
                </c:pt>
                <c:pt idx="183">
                  <c:v>96.120002999999997</c:v>
                </c:pt>
                <c:pt idx="184">
                  <c:v>93.620002999999997</c:v>
                </c:pt>
                <c:pt idx="185">
                  <c:v>91.849997999999999</c:v>
                </c:pt>
                <c:pt idx="186">
                  <c:v>91.239998</c:v>
                </c:pt>
                <c:pt idx="187">
                  <c:v>91.940002000000007</c:v>
                </c:pt>
                <c:pt idx="188">
                  <c:v>91.980002999999996</c:v>
                </c:pt>
                <c:pt idx="189">
                  <c:v>93.639999000000003</c:v>
                </c:pt>
                <c:pt idx="190">
                  <c:v>94.279999000000004</c:v>
                </c:pt>
                <c:pt idx="191">
                  <c:v>92.199996999999996</c:v>
                </c:pt>
                <c:pt idx="192">
                  <c:v>93.599997999999999</c:v>
                </c:pt>
                <c:pt idx="193">
                  <c:v>94.480002999999996</c:v>
                </c:pt>
                <c:pt idx="194">
                  <c:v>93.769997000000004</c:v>
                </c:pt>
                <c:pt idx="195">
                  <c:v>93.110000999999997</c:v>
                </c:pt>
                <c:pt idx="196">
                  <c:v>92.769997000000004</c:v>
                </c:pt>
                <c:pt idx="197">
                  <c:v>94.129997000000003</c:v>
                </c:pt>
                <c:pt idx="198">
                  <c:v>94.660004000000001</c:v>
                </c:pt>
                <c:pt idx="199">
                  <c:v>93.82</c:v>
                </c:pt>
                <c:pt idx="200">
                  <c:v>94.029999000000004</c:v>
                </c:pt>
                <c:pt idx="201">
                  <c:v>93.290001000000004</c:v>
                </c:pt>
                <c:pt idx="202">
                  <c:v>93.160004000000001</c:v>
                </c:pt>
                <c:pt idx="203">
                  <c:v>92.669998000000007</c:v>
                </c:pt>
                <c:pt idx="204">
                  <c:v>91.730002999999996</c:v>
                </c:pt>
                <c:pt idx="205">
                  <c:v>92.529999000000004</c:v>
                </c:pt>
                <c:pt idx="206">
                  <c:v>94.43</c:v>
                </c:pt>
                <c:pt idx="207">
                  <c:v>93.589995999999999</c:v>
                </c:pt>
                <c:pt idx="208">
                  <c:v>93.269997000000004</c:v>
                </c:pt>
                <c:pt idx="209">
                  <c:v>92.93</c:v>
                </c:pt>
                <c:pt idx="210">
                  <c:v>94.120002999999997</c:v>
                </c:pt>
                <c:pt idx="211">
                  <c:v>93.919998000000007</c:v>
                </c:pt>
                <c:pt idx="212">
                  <c:v>91.230002999999996</c:v>
                </c:pt>
                <c:pt idx="213">
                  <c:v>90.080001999999993</c:v>
                </c:pt>
                <c:pt idx="214">
                  <c:v>87.860000999999997</c:v>
                </c:pt>
                <c:pt idx="215">
                  <c:v>88.599997999999999</c:v>
                </c:pt>
                <c:pt idx="216">
                  <c:v>88.839995999999999</c:v>
                </c:pt>
                <c:pt idx="217">
                  <c:v>91.160004000000001</c:v>
                </c:pt>
                <c:pt idx="218">
                  <c:v>89.559997999999993</c:v>
                </c:pt>
                <c:pt idx="219">
                  <c:v>87.040001000000004</c:v>
                </c:pt>
                <c:pt idx="220">
                  <c:v>87.839995999999999</c:v>
                </c:pt>
                <c:pt idx="221">
                  <c:v>82.730002999999996</c:v>
                </c:pt>
                <c:pt idx="222">
                  <c:v>80.569999999999993</c:v>
                </c:pt>
                <c:pt idx="223">
                  <c:v>80.800003000000004</c:v>
                </c:pt>
                <c:pt idx="224">
                  <c:v>82.089995999999999</c:v>
                </c:pt>
                <c:pt idx="225">
                  <c:v>82.260002</c:v>
                </c:pt>
                <c:pt idx="226">
                  <c:v>84.529999000000004</c:v>
                </c:pt>
                <c:pt idx="227">
                  <c:v>85.339995999999999</c:v>
                </c:pt>
                <c:pt idx="228">
                  <c:v>81.319999999999993</c:v>
                </c:pt>
                <c:pt idx="229">
                  <c:v>83.080001999999993</c:v>
                </c:pt>
                <c:pt idx="230">
                  <c:v>82.669998000000007</c:v>
                </c:pt>
                <c:pt idx="231">
                  <c:v>85.169998000000007</c:v>
                </c:pt>
                <c:pt idx="232">
                  <c:v>85.540001000000004</c:v>
                </c:pt>
                <c:pt idx="233">
                  <c:v>84.870002999999997</c:v>
                </c:pt>
                <c:pt idx="234">
                  <c:v>82.489998</c:v>
                </c:pt>
                <c:pt idx="235">
                  <c:v>84.529999000000004</c:v>
                </c:pt>
                <c:pt idx="236">
                  <c:v>88.190002000000007</c:v>
                </c:pt>
                <c:pt idx="237">
                  <c:v>88.220000999999996</c:v>
                </c:pt>
                <c:pt idx="238">
                  <c:v>91.279999000000004</c:v>
                </c:pt>
                <c:pt idx="239">
                  <c:v>94.010002</c:v>
                </c:pt>
                <c:pt idx="240">
                  <c:v>95.050003000000004</c:v>
                </c:pt>
                <c:pt idx="241">
                  <c:v>96.610000999999997</c:v>
                </c:pt>
                <c:pt idx="242">
                  <c:v>98.279999000000004</c:v>
                </c:pt>
                <c:pt idx="243">
                  <c:v>96.400002000000001</c:v>
                </c:pt>
                <c:pt idx="244">
                  <c:v>95.260002</c:v>
                </c:pt>
                <c:pt idx="245">
                  <c:v>93.419998000000007</c:v>
                </c:pt>
                <c:pt idx="246">
                  <c:v>91.339995999999999</c:v>
                </c:pt>
                <c:pt idx="247">
                  <c:v>91.300003000000004</c:v>
                </c:pt>
                <c:pt idx="248">
                  <c:v>91.779999000000004</c:v>
                </c:pt>
                <c:pt idx="249">
                  <c:v>90.839995999999999</c:v>
                </c:pt>
                <c:pt idx="250">
                  <c:v>92.019997000000004</c:v>
                </c:pt>
                <c:pt idx="251">
                  <c:v>90.830001999999993</c:v>
                </c:pt>
                <c:pt idx="252">
                  <c:v>91.879997000000003</c:v>
                </c:pt>
                <c:pt idx="253">
                  <c:v>92.629997000000003</c:v>
                </c:pt>
                <c:pt idx="254">
                  <c:v>90.879997000000003</c:v>
                </c:pt>
                <c:pt idx="255">
                  <c:v>88.599997999999999</c:v>
                </c:pt>
                <c:pt idx="256">
                  <c:v>89.190002000000007</c:v>
                </c:pt>
                <c:pt idx="257">
                  <c:v>88.059997999999993</c:v>
                </c:pt>
                <c:pt idx="258">
                  <c:v>89.019997000000004</c:v>
                </c:pt>
                <c:pt idx="259">
                  <c:v>86.629997000000003</c:v>
                </c:pt>
                <c:pt idx="260">
                  <c:v>88.510002</c:v>
                </c:pt>
                <c:pt idx="261">
                  <c:v>88.029999000000004</c:v>
                </c:pt>
                <c:pt idx="262">
                  <c:v>91.879997000000003</c:v>
                </c:pt>
                <c:pt idx="263">
                  <c:v>90.260002</c:v>
                </c:pt>
              </c:numCache>
            </c:numRef>
          </c:val>
          <c:smooth val="0"/>
          <c:extLst>
            <c:ext xmlns:c16="http://schemas.microsoft.com/office/drawing/2014/chart" uri="{C3380CC4-5D6E-409C-BE32-E72D297353CC}">
              <c16:uniqueId val="{00000000-B422-0C4A-9B13-ACF5103A738B}"/>
            </c:ext>
          </c:extLst>
        </c:ser>
        <c:dLbls>
          <c:showLegendKey val="0"/>
          <c:showVal val="0"/>
          <c:showCatName val="0"/>
          <c:showSerName val="0"/>
          <c:showPercent val="0"/>
          <c:showBubbleSize val="0"/>
        </c:dLbls>
        <c:marker val="1"/>
        <c:smooth val="0"/>
        <c:axId val="1791109823"/>
        <c:axId val="1791111503"/>
      </c:lineChart>
      <c:lineChart>
        <c:grouping val="standard"/>
        <c:varyColors val="0"/>
        <c:ser>
          <c:idx val="1"/>
          <c:order val="1"/>
          <c:tx>
            <c:strRef>
              <c:f>'Exhibit 1'!$O$6</c:f>
              <c:strCache>
                <c:ptCount val="1"/>
                <c:pt idx="0">
                  <c:v>S&amp;P 500</c:v>
                </c:pt>
              </c:strCache>
            </c:strRef>
          </c:tx>
          <c:spPr>
            <a:ln w="28575" cap="rnd">
              <a:solidFill>
                <a:schemeClr val="tx1"/>
              </a:solidFill>
              <a:prstDash val="sysDot"/>
              <a:round/>
            </a:ln>
            <a:effectLst/>
          </c:spPr>
          <c:marker>
            <c:symbol val="none"/>
          </c:marker>
          <c:cat>
            <c:numRef>
              <c:f>'Exhibit 1'!$M$7:$M$270</c:f>
              <c:numCache>
                <c:formatCode>[$-409]mmm\-yy;@</c:formatCode>
                <c:ptCount val="264"/>
                <c:pt idx="0">
                  <c:v>43371</c:v>
                </c:pt>
                <c:pt idx="1">
                  <c:v>43374</c:v>
                </c:pt>
                <c:pt idx="2">
                  <c:v>43375</c:v>
                </c:pt>
                <c:pt idx="3">
                  <c:v>43376</c:v>
                </c:pt>
                <c:pt idx="4">
                  <c:v>43377</c:v>
                </c:pt>
                <c:pt idx="5">
                  <c:v>43378</c:v>
                </c:pt>
                <c:pt idx="6">
                  <c:v>43381</c:v>
                </c:pt>
                <c:pt idx="7">
                  <c:v>43382</c:v>
                </c:pt>
                <c:pt idx="8">
                  <c:v>43383</c:v>
                </c:pt>
                <c:pt idx="9">
                  <c:v>43384</c:v>
                </c:pt>
                <c:pt idx="10">
                  <c:v>43385</c:v>
                </c:pt>
                <c:pt idx="11">
                  <c:v>43388</c:v>
                </c:pt>
                <c:pt idx="12">
                  <c:v>43389</c:v>
                </c:pt>
                <c:pt idx="13">
                  <c:v>43390</c:v>
                </c:pt>
                <c:pt idx="14">
                  <c:v>43391</c:v>
                </c:pt>
                <c:pt idx="15">
                  <c:v>43392</c:v>
                </c:pt>
                <c:pt idx="16">
                  <c:v>43395</c:v>
                </c:pt>
                <c:pt idx="17">
                  <c:v>43396</c:v>
                </c:pt>
                <c:pt idx="18">
                  <c:v>43397</c:v>
                </c:pt>
                <c:pt idx="19">
                  <c:v>43398</c:v>
                </c:pt>
                <c:pt idx="20">
                  <c:v>43399</c:v>
                </c:pt>
                <c:pt idx="22">
                  <c:v>43402</c:v>
                </c:pt>
                <c:pt idx="24">
                  <c:v>43403</c:v>
                </c:pt>
                <c:pt idx="25">
                  <c:v>43404</c:v>
                </c:pt>
                <c:pt idx="26">
                  <c:v>43405</c:v>
                </c:pt>
                <c:pt idx="27">
                  <c:v>43406</c:v>
                </c:pt>
                <c:pt idx="28">
                  <c:v>43409</c:v>
                </c:pt>
                <c:pt idx="29">
                  <c:v>43410</c:v>
                </c:pt>
                <c:pt idx="30">
                  <c:v>43411</c:v>
                </c:pt>
                <c:pt idx="31">
                  <c:v>43412</c:v>
                </c:pt>
                <c:pt idx="32">
                  <c:v>43413</c:v>
                </c:pt>
                <c:pt idx="33">
                  <c:v>43416</c:v>
                </c:pt>
                <c:pt idx="34">
                  <c:v>43417</c:v>
                </c:pt>
                <c:pt idx="35">
                  <c:v>43418</c:v>
                </c:pt>
                <c:pt idx="36">
                  <c:v>43419</c:v>
                </c:pt>
                <c:pt idx="37">
                  <c:v>43420</c:v>
                </c:pt>
                <c:pt idx="38">
                  <c:v>43423</c:v>
                </c:pt>
                <c:pt idx="39">
                  <c:v>43424</c:v>
                </c:pt>
                <c:pt idx="40">
                  <c:v>43425</c:v>
                </c:pt>
                <c:pt idx="41">
                  <c:v>43427</c:v>
                </c:pt>
                <c:pt idx="42">
                  <c:v>43430</c:v>
                </c:pt>
                <c:pt idx="43">
                  <c:v>43431</c:v>
                </c:pt>
                <c:pt idx="44">
                  <c:v>43432</c:v>
                </c:pt>
                <c:pt idx="45">
                  <c:v>43433</c:v>
                </c:pt>
                <c:pt idx="46">
                  <c:v>43434</c:v>
                </c:pt>
                <c:pt idx="47">
                  <c:v>43437</c:v>
                </c:pt>
                <c:pt idx="48">
                  <c:v>43438</c:v>
                </c:pt>
                <c:pt idx="49">
                  <c:v>43440</c:v>
                </c:pt>
                <c:pt idx="50">
                  <c:v>43441</c:v>
                </c:pt>
                <c:pt idx="51">
                  <c:v>43444</c:v>
                </c:pt>
                <c:pt idx="52">
                  <c:v>43445</c:v>
                </c:pt>
                <c:pt idx="53">
                  <c:v>43446</c:v>
                </c:pt>
                <c:pt idx="54">
                  <c:v>43447</c:v>
                </c:pt>
                <c:pt idx="55">
                  <c:v>43448</c:v>
                </c:pt>
                <c:pt idx="56">
                  <c:v>43451</c:v>
                </c:pt>
                <c:pt idx="57">
                  <c:v>43452</c:v>
                </c:pt>
                <c:pt idx="58">
                  <c:v>43453</c:v>
                </c:pt>
                <c:pt idx="59">
                  <c:v>43454</c:v>
                </c:pt>
                <c:pt idx="60">
                  <c:v>43455</c:v>
                </c:pt>
                <c:pt idx="61">
                  <c:v>43458</c:v>
                </c:pt>
                <c:pt idx="62">
                  <c:v>43460</c:v>
                </c:pt>
                <c:pt idx="63">
                  <c:v>43461</c:v>
                </c:pt>
                <c:pt idx="64">
                  <c:v>43462</c:v>
                </c:pt>
                <c:pt idx="65">
                  <c:v>43465</c:v>
                </c:pt>
                <c:pt idx="66">
                  <c:v>43467</c:v>
                </c:pt>
                <c:pt idx="67">
                  <c:v>43468</c:v>
                </c:pt>
                <c:pt idx="68">
                  <c:v>43469</c:v>
                </c:pt>
                <c:pt idx="69">
                  <c:v>43472</c:v>
                </c:pt>
                <c:pt idx="70">
                  <c:v>43473</c:v>
                </c:pt>
                <c:pt idx="71">
                  <c:v>43474</c:v>
                </c:pt>
                <c:pt idx="72">
                  <c:v>43475</c:v>
                </c:pt>
                <c:pt idx="73">
                  <c:v>43476</c:v>
                </c:pt>
                <c:pt idx="74">
                  <c:v>43479</c:v>
                </c:pt>
                <c:pt idx="75">
                  <c:v>43480</c:v>
                </c:pt>
                <c:pt idx="76">
                  <c:v>43481</c:v>
                </c:pt>
                <c:pt idx="77">
                  <c:v>43482</c:v>
                </c:pt>
                <c:pt idx="78">
                  <c:v>43483</c:v>
                </c:pt>
                <c:pt idx="79">
                  <c:v>43487</c:v>
                </c:pt>
                <c:pt idx="80">
                  <c:v>43488</c:v>
                </c:pt>
                <c:pt idx="81">
                  <c:v>43489</c:v>
                </c:pt>
                <c:pt idx="82">
                  <c:v>43490</c:v>
                </c:pt>
                <c:pt idx="83">
                  <c:v>43493</c:v>
                </c:pt>
                <c:pt idx="84">
                  <c:v>43494</c:v>
                </c:pt>
                <c:pt idx="85">
                  <c:v>43495</c:v>
                </c:pt>
                <c:pt idx="86">
                  <c:v>43496</c:v>
                </c:pt>
                <c:pt idx="87">
                  <c:v>43497</c:v>
                </c:pt>
                <c:pt idx="88">
                  <c:v>43500</c:v>
                </c:pt>
                <c:pt idx="89">
                  <c:v>43501</c:v>
                </c:pt>
                <c:pt idx="90">
                  <c:v>43502</c:v>
                </c:pt>
                <c:pt idx="91">
                  <c:v>43503</c:v>
                </c:pt>
                <c:pt idx="92">
                  <c:v>43504</c:v>
                </c:pt>
                <c:pt idx="93">
                  <c:v>43507</c:v>
                </c:pt>
                <c:pt idx="94">
                  <c:v>43508</c:v>
                </c:pt>
                <c:pt idx="95">
                  <c:v>43509</c:v>
                </c:pt>
                <c:pt idx="96">
                  <c:v>43510</c:v>
                </c:pt>
                <c:pt idx="97">
                  <c:v>43511</c:v>
                </c:pt>
                <c:pt idx="98">
                  <c:v>43515</c:v>
                </c:pt>
                <c:pt idx="99">
                  <c:v>43516</c:v>
                </c:pt>
                <c:pt idx="100">
                  <c:v>43517</c:v>
                </c:pt>
                <c:pt idx="101">
                  <c:v>43518</c:v>
                </c:pt>
                <c:pt idx="102">
                  <c:v>43521</c:v>
                </c:pt>
                <c:pt idx="103">
                  <c:v>43522</c:v>
                </c:pt>
                <c:pt idx="104">
                  <c:v>43523</c:v>
                </c:pt>
                <c:pt idx="105">
                  <c:v>43524</c:v>
                </c:pt>
                <c:pt idx="106">
                  <c:v>43525</c:v>
                </c:pt>
                <c:pt idx="107">
                  <c:v>43528</c:v>
                </c:pt>
                <c:pt idx="108">
                  <c:v>43529</c:v>
                </c:pt>
                <c:pt idx="109">
                  <c:v>43530</c:v>
                </c:pt>
                <c:pt idx="110">
                  <c:v>43531</c:v>
                </c:pt>
                <c:pt idx="111">
                  <c:v>43532</c:v>
                </c:pt>
                <c:pt idx="112">
                  <c:v>43535</c:v>
                </c:pt>
                <c:pt idx="113">
                  <c:v>43536</c:v>
                </c:pt>
                <c:pt idx="114">
                  <c:v>43537</c:v>
                </c:pt>
                <c:pt idx="115">
                  <c:v>43538</c:v>
                </c:pt>
                <c:pt idx="116">
                  <c:v>43539</c:v>
                </c:pt>
                <c:pt idx="117">
                  <c:v>43542</c:v>
                </c:pt>
                <c:pt idx="118">
                  <c:v>43543</c:v>
                </c:pt>
                <c:pt idx="119">
                  <c:v>43544</c:v>
                </c:pt>
                <c:pt idx="120">
                  <c:v>43545</c:v>
                </c:pt>
                <c:pt idx="121">
                  <c:v>43546</c:v>
                </c:pt>
                <c:pt idx="122">
                  <c:v>43549</c:v>
                </c:pt>
                <c:pt idx="123">
                  <c:v>43550</c:v>
                </c:pt>
                <c:pt idx="124">
                  <c:v>43551</c:v>
                </c:pt>
                <c:pt idx="125">
                  <c:v>43552</c:v>
                </c:pt>
                <c:pt idx="126">
                  <c:v>43553</c:v>
                </c:pt>
                <c:pt idx="127">
                  <c:v>43556</c:v>
                </c:pt>
                <c:pt idx="128">
                  <c:v>43557</c:v>
                </c:pt>
                <c:pt idx="129">
                  <c:v>43558</c:v>
                </c:pt>
                <c:pt idx="130">
                  <c:v>43559</c:v>
                </c:pt>
                <c:pt idx="131">
                  <c:v>43560</c:v>
                </c:pt>
                <c:pt idx="132">
                  <c:v>43563</c:v>
                </c:pt>
                <c:pt idx="133">
                  <c:v>43564</c:v>
                </c:pt>
                <c:pt idx="134">
                  <c:v>43565</c:v>
                </c:pt>
                <c:pt idx="135">
                  <c:v>43566</c:v>
                </c:pt>
                <c:pt idx="136">
                  <c:v>43567</c:v>
                </c:pt>
                <c:pt idx="137">
                  <c:v>43570</c:v>
                </c:pt>
                <c:pt idx="138">
                  <c:v>43571</c:v>
                </c:pt>
                <c:pt idx="139">
                  <c:v>43572</c:v>
                </c:pt>
                <c:pt idx="140">
                  <c:v>43573</c:v>
                </c:pt>
                <c:pt idx="141">
                  <c:v>43577</c:v>
                </c:pt>
                <c:pt idx="142">
                  <c:v>43578</c:v>
                </c:pt>
                <c:pt idx="143">
                  <c:v>43579</c:v>
                </c:pt>
                <c:pt idx="144">
                  <c:v>43580</c:v>
                </c:pt>
                <c:pt idx="145">
                  <c:v>43581</c:v>
                </c:pt>
                <c:pt idx="146">
                  <c:v>43584</c:v>
                </c:pt>
                <c:pt idx="147">
                  <c:v>43585</c:v>
                </c:pt>
                <c:pt idx="148">
                  <c:v>43586</c:v>
                </c:pt>
                <c:pt idx="149">
                  <c:v>43587</c:v>
                </c:pt>
                <c:pt idx="150">
                  <c:v>43588</c:v>
                </c:pt>
                <c:pt idx="151">
                  <c:v>43591</c:v>
                </c:pt>
                <c:pt idx="152">
                  <c:v>43592</c:v>
                </c:pt>
                <c:pt idx="153">
                  <c:v>43593</c:v>
                </c:pt>
                <c:pt idx="154">
                  <c:v>43594</c:v>
                </c:pt>
                <c:pt idx="155">
                  <c:v>43595</c:v>
                </c:pt>
                <c:pt idx="156">
                  <c:v>43598</c:v>
                </c:pt>
                <c:pt idx="157">
                  <c:v>43599</c:v>
                </c:pt>
                <c:pt idx="158">
                  <c:v>43600</c:v>
                </c:pt>
                <c:pt idx="159">
                  <c:v>43601</c:v>
                </c:pt>
                <c:pt idx="160">
                  <c:v>43602</c:v>
                </c:pt>
                <c:pt idx="161">
                  <c:v>43605</c:v>
                </c:pt>
                <c:pt idx="162">
                  <c:v>43606</c:v>
                </c:pt>
                <c:pt idx="163">
                  <c:v>43607</c:v>
                </c:pt>
                <c:pt idx="164">
                  <c:v>43608</c:v>
                </c:pt>
                <c:pt idx="165">
                  <c:v>43609</c:v>
                </c:pt>
                <c:pt idx="166">
                  <c:v>43613</c:v>
                </c:pt>
                <c:pt idx="167">
                  <c:v>43614</c:v>
                </c:pt>
                <c:pt idx="168">
                  <c:v>43615</c:v>
                </c:pt>
                <c:pt idx="169">
                  <c:v>43616</c:v>
                </c:pt>
                <c:pt idx="170">
                  <c:v>43619</c:v>
                </c:pt>
                <c:pt idx="171">
                  <c:v>43620</c:v>
                </c:pt>
                <c:pt idx="172">
                  <c:v>43621</c:v>
                </c:pt>
                <c:pt idx="173">
                  <c:v>43622</c:v>
                </c:pt>
                <c:pt idx="174">
                  <c:v>43623</c:v>
                </c:pt>
                <c:pt idx="175">
                  <c:v>43626</c:v>
                </c:pt>
                <c:pt idx="176">
                  <c:v>43627</c:v>
                </c:pt>
                <c:pt idx="177">
                  <c:v>43628</c:v>
                </c:pt>
                <c:pt idx="178">
                  <c:v>43629</c:v>
                </c:pt>
                <c:pt idx="179">
                  <c:v>43630</c:v>
                </c:pt>
                <c:pt idx="180">
                  <c:v>43633</c:v>
                </c:pt>
                <c:pt idx="181">
                  <c:v>43634</c:v>
                </c:pt>
                <c:pt idx="182">
                  <c:v>43635</c:v>
                </c:pt>
                <c:pt idx="183">
                  <c:v>43636</c:v>
                </c:pt>
                <c:pt idx="184">
                  <c:v>43637</c:v>
                </c:pt>
                <c:pt idx="185">
                  <c:v>43640</c:v>
                </c:pt>
                <c:pt idx="186">
                  <c:v>43641</c:v>
                </c:pt>
                <c:pt idx="187">
                  <c:v>43642</c:v>
                </c:pt>
                <c:pt idx="188">
                  <c:v>43643</c:v>
                </c:pt>
                <c:pt idx="189">
                  <c:v>43644</c:v>
                </c:pt>
                <c:pt idx="190">
                  <c:v>43647</c:v>
                </c:pt>
                <c:pt idx="191">
                  <c:v>43648</c:v>
                </c:pt>
                <c:pt idx="192">
                  <c:v>43649</c:v>
                </c:pt>
                <c:pt idx="193">
                  <c:v>43651</c:v>
                </c:pt>
                <c:pt idx="194">
                  <c:v>43654</c:v>
                </c:pt>
                <c:pt idx="195">
                  <c:v>43655</c:v>
                </c:pt>
                <c:pt idx="196">
                  <c:v>43656</c:v>
                </c:pt>
                <c:pt idx="197">
                  <c:v>43657</c:v>
                </c:pt>
                <c:pt idx="198">
                  <c:v>43658</c:v>
                </c:pt>
                <c:pt idx="199">
                  <c:v>43661</c:v>
                </c:pt>
                <c:pt idx="200">
                  <c:v>43662</c:v>
                </c:pt>
                <c:pt idx="201">
                  <c:v>43663</c:v>
                </c:pt>
                <c:pt idx="202">
                  <c:v>43664</c:v>
                </c:pt>
                <c:pt idx="203">
                  <c:v>43665</c:v>
                </c:pt>
                <c:pt idx="204">
                  <c:v>43668</c:v>
                </c:pt>
                <c:pt idx="205">
                  <c:v>43669</c:v>
                </c:pt>
                <c:pt idx="206">
                  <c:v>43670</c:v>
                </c:pt>
                <c:pt idx="207">
                  <c:v>43671</c:v>
                </c:pt>
                <c:pt idx="208">
                  <c:v>43672</c:v>
                </c:pt>
                <c:pt idx="209">
                  <c:v>43675</c:v>
                </c:pt>
                <c:pt idx="210">
                  <c:v>43676</c:v>
                </c:pt>
                <c:pt idx="211">
                  <c:v>43677</c:v>
                </c:pt>
                <c:pt idx="212">
                  <c:v>43678</c:v>
                </c:pt>
                <c:pt idx="213">
                  <c:v>43679</c:v>
                </c:pt>
                <c:pt idx="214">
                  <c:v>43682</c:v>
                </c:pt>
                <c:pt idx="215">
                  <c:v>43683</c:v>
                </c:pt>
                <c:pt idx="216">
                  <c:v>43684</c:v>
                </c:pt>
                <c:pt idx="217">
                  <c:v>43685</c:v>
                </c:pt>
                <c:pt idx="218">
                  <c:v>43686</c:v>
                </c:pt>
                <c:pt idx="219">
                  <c:v>43689</c:v>
                </c:pt>
                <c:pt idx="220">
                  <c:v>43690</c:v>
                </c:pt>
                <c:pt idx="221">
                  <c:v>43691</c:v>
                </c:pt>
                <c:pt idx="222">
                  <c:v>43692</c:v>
                </c:pt>
                <c:pt idx="223">
                  <c:v>43693</c:v>
                </c:pt>
                <c:pt idx="224">
                  <c:v>43696</c:v>
                </c:pt>
                <c:pt idx="225">
                  <c:v>43697</c:v>
                </c:pt>
                <c:pt idx="226">
                  <c:v>43698</c:v>
                </c:pt>
                <c:pt idx="227">
                  <c:v>43699</c:v>
                </c:pt>
                <c:pt idx="228">
                  <c:v>43700</c:v>
                </c:pt>
                <c:pt idx="229">
                  <c:v>43703</c:v>
                </c:pt>
                <c:pt idx="230">
                  <c:v>43704</c:v>
                </c:pt>
                <c:pt idx="231">
                  <c:v>43705</c:v>
                </c:pt>
                <c:pt idx="232">
                  <c:v>43706</c:v>
                </c:pt>
                <c:pt idx="233">
                  <c:v>43707</c:v>
                </c:pt>
                <c:pt idx="234">
                  <c:v>43711</c:v>
                </c:pt>
                <c:pt idx="235">
                  <c:v>43712</c:v>
                </c:pt>
                <c:pt idx="236">
                  <c:v>43713</c:v>
                </c:pt>
                <c:pt idx="237">
                  <c:v>43714</c:v>
                </c:pt>
                <c:pt idx="238">
                  <c:v>43717</c:v>
                </c:pt>
                <c:pt idx="239">
                  <c:v>43718</c:v>
                </c:pt>
                <c:pt idx="240">
                  <c:v>43719</c:v>
                </c:pt>
                <c:pt idx="241">
                  <c:v>43720</c:v>
                </c:pt>
                <c:pt idx="242">
                  <c:v>43721</c:v>
                </c:pt>
                <c:pt idx="243">
                  <c:v>43724</c:v>
                </c:pt>
                <c:pt idx="244">
                  <c:v>43725</c:v>
                </c:pt>
                <c:pt idx="245">
                  <c:v>43726</c:v>
                </c:pt>
                <c:pt idx="246">
                  <c:v>43727</c:v>
                </c:pt>
                <c:pt idx="247">
                  <c:v>43728</c:v>
                </c:pt>
                <c:pt idx="248">
                  <c:v>43731</c:v>
                </c:pt>
                <c:pt idx="249">
                  <c:v>43732</c:v>
                </c:pt>
                <c:pt idx="250">
                  <c:v>43733</c:v>
                </c:pt>
                <c:pt idx="251">
                  <c:v>43734</c:v>
                </c:pt>
                <c:pt idx="252">
                  <c:v>43735</c:v>
                </c:pt>
                <c:pt idx="253">
                  <c:v>43738</c:v>
                </c:pt>
                <c:pt idx="254">
                  <c:v>43739</c:v>
                </c:pt>
                <c:pt idx="255">
                  <c:v>43740</c:v>
                </c:pt>
                <c:pt idx="256">
                  <c:v>43741</c:v>
                </c:pt>
                <c:pt idx="257">
                  <c:v>43742</c:v>
                </c:pt>
                <c:pt idx="258">
                  <c:v>43745</c:v>
                </c:pt>
                <c:pt idx="259">
                  <c:v>43746</c:v>
                </c:pt>
                <c:pt idx="260">
                  <c:v>43747</c:v>
                </c:pt>
                <c:pt idx="261">
                  <c:v>43748</c:v>
                </c:pt>
                <c:pt idx="262">
                  <c:v>43749</c:v>
                </c:pt>
                <c:pt idx="263">
                  <c:v>43752</c:v>
                </c:pt>
              </c:numCache>
            </c:numRef>
          </c:cat>
          <c:val>
            <c:numRef>
              <c:f>'Exhibit 1'!$O$7:$O$270</c:f>
              <c:numCache>
                <c:formatCode>0</c:formatCode>
                <c:ptCount val="264"/>
                <c:pt idx="0">
                  <c:v>2913.9799800000001</c:v>
                </c:pt>
                <c:pt idx="1">
                  <c:v>2924.5900879999999</c:v>
                </c:pt>
                <c:pt idx="2">
                  <c:v>2923.429932</c:v>
                </c:pt>
                <c:pt idx="3">
                  <c:v>2925.51001</c:v>
                </c:pt>
                <c:pt idx="4">
                  <c:v>2901.610107</c:v>
                </c:pt>
                <c:pt idx="5">
                  <c:v>2885.570068</c:v>
                </c:pt>
                <c:pt idx="6">
                  <c:v>2884.429932</c:v>
                </c:pt>
                <c:pt idx="7">
                  <c:v>2880.3400879999999</c:v>
                </c:pt>
                <c:pt idx="8">
                  <c:v>2785.679932</c:v>
                </c:pt>
                <c:pt idx="9">
                  <c:v>2728.3701169999999</c:v>
                </c:pt>
                <c:pt idx="10">
                  <c:v>2767.1298830000001</c:v>
                </c:pt>
                <c:pt idx="11">
                  <c:v>2750.790039</c:v>
                </c:pt>
                <c:pt idx="12">
                  <c:v>2809.919922</c:v>
                </c:pt>
                <c:pt idx="13">
                  <c:v>2809.209961</c:v>
                </c:pt>
                <c:pt idx="14">
                  <c:v>2768.780029</c:v>
                </c:pt>
                <c:pt idx="15">
                  <c:v>2767.780029</c:v>
                </c:pt>
                <c:pt idx="16">
                  <c:v>2755.8798830000001</c:v>
                </c:pt>
                <c:pt idx="17">
                  <c:v>2740.6899410000001</c:v>
                </c:pt>
                <c:pt idx="18">
                  <c:v>2656.1000979999999</c:v>
                </c:pt>
                <c:pt idx="19">
                  <c:v>2705.570068</c:v>
                </c:pt>
                <c:pt idx="20">
                  <c:v>2658.6899410000001</c:v>
                </c:pt>
                <c:pt idx="22">
                  <c:v>2641.25</c:v>
                </c:pt>
                <c:pt idx="24">
                  <c:v>2682.6298830000001</c:v>
                </c:pt>
                <c:pt idx="25">
                  <c:v>2711.73999</c:v>
                </c:pt>
                <c:pt idx="26">
                  <c:v>2740.3701169999999</c:v>
                </c:pt>
                <c:pt idx="27">
                  <c:v>2723.0600589999999</c:v>
                </c:pt>
                <c:pt idx="28">
                  <c:v>2738.3100589999999</c:v>
                </c:pt>
                <c:pt idx="29">
                  <c:v>2755.4499510000001</c:v>
                </c:pt>
                <c:pt idx="30">
                  <c:v>2813.889893</c:v>
                </c:pt>
                <c:pt idx="31">
                  <c:v>2806.830078</c:v>
                </c:pt>
                <c:pt idx="32">
                  <c:v>2781.01001</c:v>
                </c:pt>
                <c:pt idx="33">
                  <c:v>2726.219971</c:v>
                </c:pt>
                <c:pt idx="34">
                  <c:v>2722.179932</c:v>
                </c:pt>
                <c:pt idx="35">
                  <c:v>2701.580078</c:v>
                </c:pt>
                <c:pt idx="36">
                  <c:v>2730.1999510000001</c:v>
                </c:pt>
                <c:pt idx="37">
                  <c:v>2736.2700199999999</c:v>
                </c:pt>
                <c:pt idx="38">
                  <c:v>2690.7299800000001</c:v>
                </c:pt>
                <c:pt idx="39">
                  <c:v>2641.889893</c:v>
                </c:pt>
                <c:pt idx="40">
                  <c:v>2649.929932</c:v>
                </c:pt>
                <c:pt idx="41">
                  <c:v>2632.5600589999999</c:v>
                </c:pt>
                <c:pt idx="42">
                  <c:v>2673.4499510000001</c:v>
                </c:pt>
                <c:pt idx="43">
                  <c:v>2682.169922</c:v>
                </c:pt>
                <c:pt idx="44">
                  <c:v>2743.790039</c:v>
                </c:pt>
                <c:pt idx="45">
                  <c:v>2737.8000489999999</c:v>
                </c:pt>
                <c:pt idx="46">
                  <c:v>2760.169922</c:v>
                </c:pt>
                <c:pt idx="47">
                  <c:v>2790.3701169999999</c:v>
                </c:pt>
                <c:pt idx="48">
                  <c:v>2700.0600589999999</c:v>
                </c:pt>
                <c:pt idx="49">
                  <c:v>2695.9499510000001</c:v>
                </c:pt>
                <c:pt idx="50">
                  <c:v>2633.080078</c:v>
                </c:pt>
                <c:pt idx="51">
                  <c:v>2637.719971</c:v>
                </c:pt>
                <c:pt idx="52">
                  <c:v>2636.780029</c:v>
                </c:pt>
                <c:pt idx="53">
                  <c:v>2651.070068</c:v>
                </c:pt>
                <c:pt idx="54">
                  <c:v>2650.540039</c:v>
                </c:pt>
                <c:pt idx="55">
                  <c:v>2599.9499510000001</c:v>
                </c:pt>
                <c:pt idx="56">
                  <c:v>2545.9399410000001</c:v>
                </c:pt>
                <c:pt idx="57">
                  <c:v>2546.1599120000001</c:v>
                </c:pt>
                <c:pt idx="58">
                  <c:v>2506.959961</c:v>
                </c:pt>
                <c:pt idx="59">
                  <c:v>2467.419922</c:v>
                </c:pt>
                <c:pt idx="60">
                  <c:v>2416.6201169999999</c:v>
                </c:pt>
                <c:pt idx="61">
                  <c:v>2351.1000979999999</c:v>
                </c:pt>
                <c:pt idx="62">
                  <c:v>2467.6999510000001</c:v>
                </c:pt>
                <c:pt idx="63">
                  <c:v>2488.830078</c:v>
                </c:pt>
                <c:pt idx="64">
                  <c:v>2485.73999</c:v>
                </c:pt>
                <c:pt idx="65">
                  <c:v>2506.8500979999999</c:v>
                </c:pt>
                <c:pt idx="66">
                  <c:v>2510.030029</c:v>
                </c:pt>
                <c:pt idx="67">
                  <c:v>2447.889893</c:v>
                </c:pt>
                <c:pt idx="68">
                  <c:v>2531.9399410000001</c:v>
                </c:pt>
                <c:pt idx="69">
                  <c:v>2549.6899410000001</c:v>
                </c:pt>
                <c:pt idx="70">
                  <c:v>2574.4099120000001</c:v>
                </c:pt>
                <c:pt idx="71">
                  <c:v>2584.959961</c:v>
                </c:pt>
                <c:pt idx="72">
                  <c:v>2596.639893</c:v>
                </c:pt>
                <c:pt idx="73">
                  <c:v>2596.26001</c:v>
                </c:pt>
                <c:pt idx="74">
                  <c:v>2582.610107</c:v>
                </c:pt>
                <c:pt idx="75">
                  <c:v>2610.3000489999999</c:v>
                </c:pt>
                <c:pt idx="76">
                  <c:v>2616.1000979999999</c:v>
                </c:pt>
                <c:pt idx="77">
                  <c:v>2635.959961</c:v>
                </c:pt>
                <c:pt idx="78">
                  <c:v>2670.709961</c:v>
                </c:pt>
                <c:pt idx="79">
                  <c:v>2632.8999020000001</c:v>
                </c:pt>
                <c:pt idx="80">
                  <c:v>2638.6999510000001</c:v>
                </c:pt>
                <c:pt idx="81">
                  <c:v>2642.330078</c:v>
                </c:pt>
                <c:pt idx="82">
                  <c:v>2664.76001</c:v>
                </c:pt>
                <c:pt idx="83">
                  <c:v>2643.8500979999999</c:v>
                </c:pt>
                <c:pt idx="84">
                  <c:v>2640</c:v>
                </c:pt>
                <c:pt idx="85">
                  <c:v>2681.0500489999999</c:v>
                </c:pt>
                <c:pt idx="86">
                  <c:v>2704.1000979999999</c:v>
                </c:pt>
                <c:pt idx="87">
                  <c:v>2706.530029</c:v>
                </c:pt>
                <c:pt idx="88">
                  <c:v>2724.8701169999999</c:v>
                </c:pt>
                <c:pt idx="89">
                  <c:v>2737.6999510000001</c:v>
                </c:pt>
                <c:pt idx="90">
                  <c:v>2731.610107</c:v>
                </c:pt>
                <c:pt idx="91">
                  <c:v>2706.0500489999999</c:v>
                </c:pt>
                <c:pt idx="92">
                  <c:v>2707.8798830000001</c:v>
                </c:pt>
                <c:pt idx="93">
                  <c:v>2709.8000489999999</c:v>
                </c:pt>
                <c:pt idx="94">
                  <c:v>2744.7299800000001</c:v>
                </c:pt>
                <c:pt idx="95">
                  <c:v>2753.030029</c:v>
                </c:pt>
                <c:pt idx="96">
                  <c:v>2745.7299800000001</c:v>
                </c:pt>
                <c:pt idx="97">
                  <c:v>2775.6000979999999</c:v>
                </c:pt>
                <c:pt idx="98">
                  <c:v>2779.76001</c:v>
                </c:pt>
                <c:pt idx="99">
                  <c:v>2784.6999510000001</c:v>
                </c:pt>
                <c:pt idx="100">
                  <c:v>2774.8798830000001</c:v>
                </c:pt>
                <c:pt idx="101">
                  <c:v>2792.669922</c:v>
                </c:pt>
                <c:pt idx="102">
                  <c:v>2796.110107</c:v>
                </c:pt>
                <c:pt idx="103">
                  <c:v>2793.8999020000001</c:v>
                </c:pt>
                <c:pt idx="104">
                  <c:v>2792.3798830000001</c:v>
                </c:pt>
                <c:pt idx="105">
                  <c:v>2784.48999</c:v>
                </c:pt>
                <c:pt idx="106">
                  <c:v>2803.6899410000001</c:v>
                </c:pt>
                <c:pt idx="107">
                  <c:v>2792.8100589999999</c:v>
                </c:pt>
                <c:pt idx="108">
                  <c:v>2789.6499020000001</c:v>
                </c:pt>
                <c:pt idx="109">
                  <c:v>2771.4499510000001</c:v>
                </c:pt>
                <c:pt idx="110">
                  <c:v>2748.929932</c:v>
                </c:pt>
                <c:pt idx="111">
                  <c:v>2743.070068</c:v>
                </c:pt>
                <c:pt idx="112">
                  <c:v>2783.3000489999999</c:v>
                </c:pt>
                <c:pt idx="113">
                  <c:v>2791.5200199999999</c:v>
                </c:pt>
                <c:pt idx="114">
                  <c:v>2810.919922</c:v>
                </c:pt>
                <c:pt idx="115">
                  <c:v>2808.4799800000001</c:v>
                </c:pt>
                <c:pt idx="116">
                  <c:v>2822.4799800000001</c:v>
                </c:pt>
                <c:pt idx="117">
                  <c:v>2832.9399410000001</c:v>
                </c:pt>
                <c:pt idx="118">
                  <c:v>2832.570068</c:v>
                </c:pt>
                <c:pt idx="119">
                  <c:v>2824.2299800000001</c:v>
                </c:pt>
                <c:pt idx="120">
                  <c:v>2854.8798830000001</c:v>
                </c:pt>
                <c:pt idx="121">
                  <c:v>2800.709961</c:v>
                </c:pt>
                <c:pt idx="122">
                  <c:v>2798.360107</c:v>
                </c:pt>
                <c:pt idx="123">
                  <c:v>2818.459961</c:v>
                </c:pt>
                <c:pt idx="124">
                  <c:v>2805.3701169999999</c:v>
                </c:pt>
                <c:pt idx="125">
                  <c:v>2815.4399410000001</c:v>
                </c:pt>
                <c:pt idx="126">
                  <c:v>2834.3999020000001</c:v>
                </c:pt>
                <c:pt idx="127">
                  <c:v>2867.1899410000001</c:v>
                </c:pt>
                <c:pt idx="128">
                  <c:v>2867.23999</c:v>
                </c:pt>
                <c:pt idx="129">
                  <c:v>2873.3999020000001</c:v>
                </c:pt>
                <c:pt idx="130">
                  <c:v>2879.389893</c:v>
                </c:pt>
                <c:pt idx="131">
                  <c:v>2892.73999</c:v>
                </c:pt>
                <c:pt idx="132">
                  <c:v>2895.7700199999999</c:v>
                </c:pt>
                <c:pt idx="133">
                  <c:v>2878.1999510000001</c:v>
                </c:pt>
                <c:pt idx="134">
                  <c:v>2888.209961</c:v>
                </c:pt>
                <c:pt idx="135">
                  <c:v>2888.320068</c:v>
                </c:pt>
                <c:pt idx="136">
                  <c:v>2907.4099120000001</c:v>
                </c:pt>
                <c:pt idx="137">
                  <c:v>2905.580078</c:v>
                </c:pt>
                <c:pt idx="138">
                  <c:v>2907.0600589999999</c:v>
                </c:pt>
                <c:pt idx="139">
                  <c:v>2900.4499510000001</c:v>
                </c:pt>
                <c:pt idx="140">
                  <c:v>2905.030029</c:v>
                </c:pt>
                <c:pt idx="141">
                  <c:v>2907.969971</c:v>
                </c:pt>
                <c:pt idx="142">
                  <c:v>2933.679932</c:v>
                </c:pt>
                <c:pt idx="143">
                  <c:v>2927.25</c:v>
                </c:pt>
                <c:pt idx="144">
                  <c:v>2926.169922</c:v>
                </c:pt>
                <c:pt idx="145">
                  <c:v>2939.8798830000001</c:v>
                </c:pt>
                <c:pt idx="146">
                  <c:v>2943.030029</c:v>
                </c:pt>
                <c:pt idx="147">
                  <c:v>2945.830078</c:v>
                </c:pt>
                <c:pt idx="148">
                  <c:v>2923.7299800000001</c:v>
                </c:pt>
                <c:pt idx="149">
                  <c:v>2917.5200199999999</c:v>
                </c:pt>
                <c:pt idx="150">
                  <c:v>2945.639893</c:v>
                </c:pt>
                <c:pt idx="151">
                  <c:v>2932.469971</c:v>
                </c:pt>
                <c:pt idx="152">
                  <c:v>2884.0500489999999</c:v>
                </c:pt>
                <c:pt idx="153">
                  <c:v>2879.419922</c:v>
                </c:pt>
                <c:pt idx="154">
                  <c:v>2870.719971</c:v>
                </c:pt>
                <c:pt idx="155">
                  <c:v>2881.3999020000001</c:v>
                </c:pt>
                <c:pt idx="156">
                  <c:v>2811.8701169999999</c:v>
                </c:pt>
                <c:pt idx="157">
                  <c:v>2834.4099120000001</c:v>
                </c:pt>
                <c:pt idx="158">
                  <c:v>2850.959961</c:v>
                </c:pt>
                <c:pt idx="159">
                  <c:v>2876.320068</c:v>
                </c:pt>
                <c:pt idx="160">
                  <c:v>2859.530029</c:v>
                </c:pt>
                <c:pt idx="161">
                  <c:v>2840.2299800000001</c:v>
                </c:pt>
                <c:pt idx="162">
                  <c:v>2864.360107</c:v>
                </c:pt>
                <c:pt idx="163">
                  <c:v>2856.2700199999999</c:v>
                </c:pt>
                <c:pt idx="164">
                  <c:v>2822.23999</c:v>
                </c:pt>
                <c:pt idx="165">
                  <c:v>2826.0600589999999</c:v>
                </c:pt>
                <c:pt idx="166">
                  <c:v>2802.389893</c:v>
                </c:pt>
                <c:pt idx="167">
                  <c:v>2783.0200199999999</c:v>
                </c:pt>
                <c:pt idx="168">
                  <c:v>2788.860107</c:v>
                </c:pt>
                <c:pt idx="169">
                  <c:v>2752.0600589999999</c:v>
                </c:pt>
                <c:pt idx="170">
                  <c:v>2744.4499510000001</c:v>
                </c:pt>
                <c:pt idx="171">
                  <c:v>2803.2700199999999</c:v>
                </c:pt>
                <c:pt idx="172">
                  <c:v>2826.1499020000001</c:v>
                </c:pt>
                <c:pt idx="173">
                  <c:v>2843.48999</c:v>
                </c:pt>
                <c:pt idx="174">
                  <c:v>2873.3400879999999</c:v>
                </c:pt>
                <c:pt idx="175">
                  <c:v>2886.7299800000001</c:v>
                </c:pt>
                <c:pt idx="176">
                  <c:v>2885.719971</c:v>
                </c:pt>
                <c:pt idx="177">
                  <c:v>2879.8400879999999</c:v>
                </c:pt>
                <c:pt idx="178">
                  <c:v>2891.639893</c:v>
                </c:pt>
                <c:pt idx="179">
                  <c:v>2886.9799800000001</c:v>
                </c:pt>
                <c:pt idx="180">
                  <c:v>2889.669922</c:v>
                </c:pt>
                <c:pt idx="181">
                  <c:v>2917.75</c:v>
                </c:pt>
                <c:pt idx="182">
                  <c:v>2926.459961</c:v>
                </c:pt>
                <c:pt idx="183">
                  <c:v>2954.179932</c:v>
                </c:pt>
                <c:pt idx="184">
                  <c:v>2950.459961</c:v>
                </c:pt>
                <c:pt idx="185">
                  <c:v>2945.3500979999999</c:v>
                </c:pt>
                <c:pt idx="186">
                  <c:v>2917.3798830000001</c:v>
                </c:pt>
                <c:pt idx="187">
                  <c:v>2913.780029</c:v>
                </c:pt>
                <c:pt idx="188">
                  <c:v>2924.919922</c:v>
                </c:pt>
                <c:pt idx="189">
                  <c:v>2941.76001</c:v>
                </c:pt>
                <c:pt idx="190">
                  <c:v>2964.330078</c:v>
                </c:pt>
                <c:pt idx="191">
                  <c:v>2973.01001</c:v>
                </c:pt>
                <c:pt idx="192">
                  <c:v>2995.820068</c:v>
                </c:pt>
                <c:pt idx="193">
                  <c:v>2990.4099120000001</c:v>
                </c:pt>
                <c:pt idx="194">
                  <c:v>2975.9499510000001</c:v>
                </c:pt>
                <c:pt idx="195">
                  <c:v>2979.6298830000001</c:v>
                </c:pt>
                <c:pt idx="196">
                  <c:v>2993.070068</c:v>
                </c:pt>
                <c:pt idx="197">
                  <c:v>2999.9099120000001</c:v>
                </c:pt>
                <c:pt idx="198">
                  <c:v>3013.7700199999999</c:v>
                </c:pt>
                <c:pt idx="199">
                  <c:v>3014.3000489999999</c:v>
                </c:pt>
                <c:pt idx="200">
                  <c:v>3004.040039</c:v>
                </c:pt>
                <c:pt idx="201">
                  <c:v>2984.419922</c:v>
                </c:pt>
                <c:pt idx="202">
                  <c:v>2995.110107</c:v>
                </c:pt>
                <c:pt idx="203">
                  <c:v>2976.610107</c:v>
                </c:pt>
                <c:pt idx="204">
                  <c:v>2985.030029</c:v>
                </c:pt>
                <c:pt idx="205">
                  <c:v>3005.469971</c:v>
                </c:pt>
                <c:pt idx="206">
                  <c:v>3019.5600589999999</c:v>
                </c:pt>
                <c:pt idx="207">
                  <c:v>3003.669922</c:v>
                </c:pt>
                <c:pt idx="208">
                  <c:v>3025.860107</c:v>
                </c:pt>
                <c:pt idx="209">
                  <c:v>3020.969971</c:v>
                </c:pt>
                <c:pt idx="210">
                  <c:v>3013.179932</c:v>
                </c:pt>
                <c:pt idx="211">
                  <c:v>2980.3798830000001</c:v>
                </c:pt>
                <c:pt idx="212">
                  <c:v>2953.5600589999999</c:v>
                </c:pt>
                <c:pt idx="213">
                  <c:v>2932.0500489999999</c:v>
                </c:pt>
                <c:pt idx="214">
                  <c:v>2844.73999</c:v>
                </c:pt>
                <c:pt idx="215">
                  <c:v>2881.7700199999999</c:v>
                </c:pt>
                <c:pt idx="216">
                  <c:v>2883.9799800000001</c:v>
                </c:pt>
                <c:pt idx="217">
                  <c:v>2938.0900879999999</c:v>
                </c:pt>
                <c:pt idx="218">
                  <c:v>2918.6499020000001</c:v>
                </c:pt>
                <c:pt idx="219">
                  <c:v>2882.6999510000001</c:v>
                </c:pt>
                <c:pt idx="220">
                  <c:v>2926.320068</c:v>
                </c:pt>
                <c:pt idx="221">
                  <c:v>2840.6000979999999</c:v>
                </c:pt>
                <c:pt idx="222">
                  <c:v>2847.6000979999999</c:v>
                </c:pt>
                <c:pt idx="223">
                  <c:v>2888.679932</c:v>
                </c:pt>
                <c:pt idx="224">
                  <c:v>2923.6499020000001</c:v>
                </c:pt>
                <c:pt idx="225">
                  <c:v>2900.51001</c:v>
                </c:pt>
                <c:pt idx="226">
                  <c:v>2924.429932</c:v>
                </c:pt>
                <c:pt idx="227">
                  <c:v>2922.9499510000001</c:v>
                </c:pt>
                <c:pt idx="228">
                  <c:v>2847.110107</c:v>
                </c:pt>
                <c:pt idx="229">
                  <c:v>2878.3798830000001</c:v>
                </c:pt>
                <c:pt idx="230">
                  <c:v>2869.1599120000001</c:v>
                </c:pt>
                <c:pt idx="231">
                  <c:v>2887.9399410000001</c:v>
                </c:pt>
                <c:pt idx="232">
                  <c:v>2924.580078</c:v>
                </c:pt>
                <c:pt idx="233">
                  <c:v>2926.459961</c:v>
                </c:pt>
                <c:pt idx="234">
                  <c:v>2906.2700199999999</c:v>
                </c:pt>
                <c:pt idx="235">
                  <c:v>2937.780029</c:v>
                </c:pt>
                <c:pt idx="236">
                  <c:v>2976</c:v>
                </c:pt>
                <c:pt idx="237">
                  <c:v>2978.709961</c:v>
                </c:pt>
                <c:pt idx="238">
                  <c:v>2978.429932</c:v>
                </c:pt>
                <c:pt idx="239">
                  <c:v>2979.389893</c:v>
                </c:pt>
                <c:pt idx="240">
                  <c:v>3000.929932</c:v>
                </c:pt>
                <c:pt idx="241">
                  <c:v>3009.570068</c:v>
                </c:pt>
                <c:pt idx="242">
                  <c:v>3007.389893</c:v>
                </c:pt>
                <c:pt idx="243">
                  <c:v>2997.959961</c:v>
                </c:pt>
                <c:pt idx="244">
                  <c:v>3005.6999510000001</c:v>
                </c:pt>
                <c:pt idx="245">
                  <c:v>3006.7299800000001</c:v>
                </c:pt>
                <c:pt idx="246">
                  <c:v>3006.790039</c:v>
                </c:pt>
                <c:pt idx="247">
                  <c:v>2992.070068</c:v>
                </c:pt>
                <c:pt idx="248">
                  <c:v>2991.780029</c:v>
                </c:pt>
                <c:pt idx="249">
                  <c:v>2966.6000979999999</c:v>
                </c:pt>
                <c:pt idx="250">
                  <c:v>2984.8701169999999</c:v>
                </c:pt>
                <c:pt idx="251">
                  <c:v>2977.6201169999999</c:v>
                </c:pt>
                <c:pt idx="252">
                  <c:v>2961.790039</c:v>
                </c:pt>
                <c:pt idx="253">
                  <c:v>2976.73999</c:v>
                </c:pt>
                <c:pt idx="254">
                  <c:v>2940.25</c:v>
                </c:pt>
                <c:pt idx="255">
                  <c:v>2887.610107</c:v>
                </c:pt>
                <c:pt idx="256">
                  <c:v>2910.6298830000001</c:v>
                </c:pt>
                <c:pt idx="257">
                  <c:v>2952.01001</c:v>
                </c:pt>
                <c:pt idx="258">
                  <c:v>2938.790039</c:v>
                </c:pt>
                <c:pt idx="259">
                  <c:v>2893.0600589999999</c:v>
                </c:pt>
                <c:pt idx="260">
                  <c:v>2919.3999020000001</c:v>
                </c:pt>
                <c:pt idx="261">
                  <c:v>2938.1298830000001</c:v>
                </c:pt>
                <c:pt idx="262">
                  <c:v>2970.2700199999999</c:v>
                </c:pt>
                <c:pt idx="263">
                  <c:v>2966.1499020000001</c:v>
                </c:pt>
              </c:numCache>
            </c:numRef>
          </c:val>
          <c:smooth val="0"/>
          <c:extLst>
            <c:ext xmlns:c16="http://schemas.microsoft.com/office/drawing/2014/chart" uri="{C3380CC4-5D6E-409C-BE32-E72D297353CC}">
              <c16:uniqueId val="{00000001-B422-0C4A-9B13-ACF5103A738B}"/>
            </c:ext>
          </c:extLst>
        </c:ser>
        <c:dLbls>
          <c:showLegendKey val="0"/>
          <c:showVal val="0"/>
          <c:showCatName val="0"/>
          <c:showSerName val="0"/>
          <c:showPercent val="0"/>
          <c:showBubbleSize val="0"/>
        </c:dLbls>
        <c:marker val="1"/>
        <c:smooth val="0"/>
        <c:axId val="1711946351"/>
        <c:axId val="1740077999"/>
      </c:lineChart>
      <c:dateAx>
        <c:axId val="1791109823"/>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91111503"/>
        <c:crosses val="autoZero"/>
        <c:auto val="0"/>
        <c:lblOffset val="100"/>
        <c:baseTimeUnit val="days"/>
      </c:dateAx>
      <c:valAx>
        <c:axId val="17911115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91109823"/>
        <c:crosses val="autoZero"/>
        <c:crossBetween val="between"/>
      </c:valAx>
      <c:valAx>
        <c:axId val="1740077999"/>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11946351"/>
        <c:crosses val="max"/>
        <c:crossBetween val="between"/>
      </c:valAx>
      <c:dateAx>
        <c:axId val="1711946351"/>
        <c:scaling>
          <c:orientation val="minMax"/>
        </c:scaling>
        <c:delete val="1"/>
        <c:axPos val="b"/>
        <c:numFmt formatCode="[$-409]mmm\-yy;@" sourceLinked="1"/>
        <c:majorTickMark val="out"/>
        <c:minorTickMark val="none"/>
        <c:tickLblPos val="nextTo"/>
        <c:crossAx val="1740077999"/>
        <c:crosses val="autoZero"/>
        <c:auto val="1"/>
        <c:lblOffset val="100"/>
        <c:baseTimeUnit val="day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a:latin typeface="Garamond" panose="02020404030301010803"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Gold Prices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'Exhibit 3'!$H$3</c:f>
              <c:strCache>
                <c:ptCount val="1"/>
              </c:strCache>
            </c:strRef>
          </c:tx>
          <c:spPr>
            <a:ln w="19050" cap="rnd">
              <a:solidFill>
                <a:schemeClr val="tx1"/>
              </a:solidFill>
              <a:round/>
            </a:ln>
            <a:effectLst/>
          </c:spPr>
          <c:marker>
            <c:symbol val="none"/>
          </c:marker>
          <c:cat>
            <c:numRef>
              <c:f>'Exhibit 3'!$G$4:$G$6</c:f>
              <c:numCache>
                <c:formatCode>General</c:formatCode>
                <c:ptCount val="3"/>
              </c:numCache>
            </c:numRef>
          </c:cat>
          <c:val>
            <c:numRef>
              <c:f>'Exhibit 3'!$H$4:$H$6</c:f>
              <c:numCache>
                <c:formatCode>General</c:formatCode>
                <c:ptCount val="3"/>
              </c:numCache>
            </c:numRef>
          </c:val>
          <c:smooth val="0"/>
          <c:extLst>
            <c:ext xmlns:c16="http://schemas.microsoft.com/office/drawing/2014/chart" uri="{C3380CC4-5D6E-409C-BE32-E72D297353CC}">
              <c16:uniqueId val="{00000000-AEE4-334D-A307-1EB27B960805}"/>
            </c:ext>
          </c:extLst>
        </c:ser>
        <c:dLbls>
          <c:showLegendKey val="0"/>
          <c:showVal val="0"/>
          <c:showCatName val="0"/>
          <c:showSerName val="0"/>
          <c:showPercent val="0"/>
          <c:showBubbleSize val="0"/>
        </c:dLbls>
        <c:smooth val="0"/>
        <c:axId val="1714214623"/>
        <c:axId val="1729450207"/>
      </c:lineChart>
      <c:catAx>
        <c:axId val="17142146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29450207"/>
        <c:crosses val="autoZero"/>
        <c:auto val="1"/>
        <c:lblAlgn val="ctr"/>
        <c:lblOffset val="100"/>
        <c:noMultiLvlLbl val="1"/>
      </c:catAx>
      <c:valAx>
        <c:axId val="1729450207"/>
        <c:scaling>
          <c:orientation val="minMax"/>
          <c:min val="8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14214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Garamond" panose="02020404030301010803"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Silver Prices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'Exhibit 3'!$I$3</c:f>
              <c:strCache>
                <c:ptCount val="1"/>
              </c:strCache>
            </c:strRef>
          </c:tx>
          <c:spPr>
            <a:ln w="19050" cap="rnd">
              <a:solidFill>
                <a:schemeClr val="tx1"/>
              </a:solidFill>
              <a:round/>
            </a:ln>
            <a:effectLst/>
          </c:spPr>
          <c:marker>
            <c:symbol val="none"/>
          </c:marker>
          <c:cat>
            <c:numRef>
              <c:f>'Exhibit 3'!$G$4:$G$6</c:f>
              <c:numCache>
                <c:formatCode>General</c:formatCode>
                <c:ptCount val="3"/>
              </c:numCache>
            </c:numRef>
          </c:cat>
          <c:val>
            <c:numRef>
              <c:f>'Exhibit 3'!$I$4:$I$6</c:f>
              <c:numCache>
                <c:formatCode>[$-409]mmm\-yy;@</c:formatCode>
                <c:ptCount val="3"/>
                <c:pt idx="0">
                  <c:v>40118</c:v>
                </c:pt>
                <c:pt idx="1">
                  <c:v>40148</c:v>
                </c:pt>
                <c:pt idx="2">
                  <c:v>40179</c:v>
                </c:pt>
              </c:numCache>
            </c:numRef>
          </c:val>
          <c:smooth val="0"/>
          <c:extLst>
            <c:ext xmlns:c16="http://schemas.microsoft.com/office/drawing/2014/chart" uri="{C3380CC4-5D6E-409C-BE32-E72D297353CC}">
              <c16:uniqueId val="{00000000-04F1-0C45-9158-8908A884AC89}"/>
            </c:ext>
          </c:extLst>
        </c:ser>
        <c:dLbls>
          <c:showLegendKey val="0"/>
          <c:showVal val="0"/>
          <c:showCatName val="0"/>
          <c:showSerName val="0"/>
          <c:showPercent val="0"/>
          <c:showBubbleSize val="0"/>
        </c:dLbls>
        <c:smooth val="0"/>
        <c:axId val="1746241887"/>
        <c:axId val="1746722463"/>
      </c:lineChart>
      <c:catAx>
        <c:axId val="1746241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46722463"/>
        <c:crosses val="autoZero"/>
        <c:auto val="1"/>
        <c:lblAlgn val="ctr"/>
        <c:lblOffset val="100"/>
        <c:noMultiLvlLbl val="1"/>
      </c:catAx>
      <c:valAx>
        <c:axId val="1746722463"/>
        <c:scaling>
          <c:orientation val="minMax"/>
        </c:scaling>
        <c:delete val="0"/>
        <c:axPos val="l"/>
        <c:majorGridlines>
          <c:spPr>
            <a:ln w="9525" cap="flat" cmpd="sng" algn="ctr">
              <a:solidFill>
                <a:schemeClr val="tx1">
                  <a:lumMod val="15000"/>
                  <a:lumOff val="85000"/>
                </a:schemeClr>
              </a:solidFill>
              <a:round/>
            </a:ln>
            <a:effectLst/>
          </c:spPr>
        </c:majorGridlines>
        <c:numFmt formatCode="[$-409]mmm\-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462418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Garamond" panose="02020404030301010803"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Platinum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'Exhibit 3'!$J$3</c:f>
              <c:strCache>
                <c:ptCount val="1"/>
                <c:pt idx="0">
                  <c:v>Gold</c:v>
                </c:pt>
              </c:strCache>
            </c:strRef>
          </c:tx>
          <c:spPr>
            <a:ln w="19050" cap="rnd">
              <a:solidFill>
                <a:schemeClr val="tx1"/>
              </a:solidFill>
              <a:round/>
            </a:ln>
            <a:effectLst/>
          </c:spPr>
          <c:marker>
            <c:symbol val="none"/>
          </c:marker>
          <c:cat>
            <c:numRef>
              <c:f>'Exhibit 3'!$G$4:$G$6</c:f>
              <c:numCache>
                <c:formatCode>General</c:formatCode>
                <c:ptCount val="3"/>
              </c:numCache>
            </c:numRef>
          </c:cat>
          <c:val>
            <c:numRef>
              <c:f>'Exhibit 3'!$J$4:$J$6</c:f>
              <c:numCache>
                <c:formatCode>General</c:formatCode>
                <c:ptCount val="3"/>
                <c:pt idx="0">
                  <c:v>1186.9000000000001</c:v>
                </c:pt>
                <c:pt idx="1">
                  <c:v>1097</c:v>
                </c:pt>
                <c:pt idx="2">
                  <c:v>1084.4000000000001</c:v>
                </c:pt>
              </c:numCache>
            </c:numRef>
          </c:val>
          <c:smooth val="0"/>
          <c:extLst>
            <c:ext xmlns:c16="http://schemas.microsoft.com/office/drawing/2014/chart" uri="{C3380CC4-5D6E-409C-BE32-E72D297353CC}">
              <c16:uniqueId val="{00000000-CDEA-B941-948E-43A5DE2A47AE}"/>
            </c:ext>
          </c:extLst>
        </c:ser>
        <c:dLbls>
          <c:showLegendKey val="0"/>
          <c:showVal val="0"/>
          <c:showCatName val="0"/>
          <c:showSerName val="0"/>
          <c:showPercent val="0"/>
          <c:showBubbleSize val="0"/>
        </c:dLbls>
        <c:smooth val="0"/>
        <c:axId val="236683872"/>
        <c:axId val="236752400"/>
      </c:lineChart>
      <c:catAx>
        <c:axId val="2366838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236752400"/>
        <c:crosses val="autoZero"/>
        <c:auto val="1"/>
        <c:lblAlgn val="ctr"/>
        <c:lblOffset val="100"/>
        <c:noMultiLvlLbl val="1"/>
      </c:catAx>
      <c:valAx>
        <c:axId val="236752400"/>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236683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Garamond" panose="02020404030301010803"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Rough Diamond Price Index</a:t>
            </a:r>
          </a:p>
          <a:p>
            <a:pPr>
              <a:defRPr b="1"/>
            </a:pPr>
            <a:r>
              <a:rPr lang="en-US" sz="1100" b="1"/>
              <a:t>(2004 price = 100)</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'Exhibit 3'!$L$3</c:f>
              <c:strCache>
                <c:ptCount val="1"/>
                <c:pt idx="0">
                  <c:v>Platinum</c:v>
                </c:pt>
              </c:strCache>
            </c:strRef>
          </c:tx>
          <c:spPr>
            <a:ln w="19050" cap="rnd">
              <a:solidFill>
                <a:schemeClr val="tx1"/>
              </a:solidFill>
              <a:round/>
            </a:ln>
            <a:effectLst/>
          </c:spPr>
          <c:marker>
            <c:symbol val="none"/>
          </c:marker>
          <c:cat>
            <c:numRef>
              <c:f>'Exhibit 3'!$K$4:$K$6</c:f>
              <c:numCache>
                <c:formatCode>General</c:formatCode>
                <c:ptCount val="3"/>
                <c:pt idx="0">
                  <c:v>18.77</c:v>
                </c:pt>
                <c:pt idx="1">
                  <c:v>17.09</c:v>
                </c:pt>
                <c:pt idx="2">
                  <c:v>16.43</c:v>
                </c:pt>
              </c:numCache>
            </c:numRef>
          </c:cat>
          <c:val>
            <c:numRef>
              <c:f>'Exhibit 3'!$L$4:$L$19</c:f>
              <c:numCache>
                <c:formatCode>General</c:formatCode>
                <c:ptCount val="16"/>
                <c:pt idx="0">
                  <c:v>1486.1</c:v>
                </c:pt>
                <c:pt idx="1">
                  <c:v>1503.5</c:v>
                </c:pt>
                <c:pt idx="2">
                  <c:v>1627.4</c:v>
                </c:pt>
                <c:pt idx="3">
                  <c:v>1711.4</c:v>
                </c:pt>
                <c:pt idx="4">
                  <c:v>1528.3</c:v>
                </c:pt>
                <c:pt idx="5">
                  <c:v>1565.6</c:v>
                </c:pt>
                <c:pt idx="6">
                  <c:v>1539.5</c:v>
                </c:pt>
                <c:pt idx="7">
                  <c:v>1537</c:v>
                </c:pt>
                <c:pt idx="8">
                  <c:v>1635.7</c:v>
                </c:pt>
                <c:pt idx="9">
                  <c:v>1676.1</c:v>
                </c:pt>
                <c:pt idx="10">
                  <c:v>1645.2</c:v>
                </c:pt>
                <c:pt idx="11">
                  <c:v>1754.2</c:v>
                </c:pt>
                <c:pt idx="12">
                  <c:v>1800.1</c:v>
                </c:pt>
                <c:pt idx="13">
                  <c:v>1786.8</c:v>
                </c:pt>
                <c:pt idx="14">
                  <c:v>1740.6</c:v>
                </c:pt>
                <c:pt idx="15">
                  <c:v>1825.2</c:v>
                </c:pt>
              </c:numCache>
            </c:numRef>
          </c:val>
          <c:smooth val="0"/>
          <c:extLst>
            <c:ext xmlns:c16="http://schemas.microsoft.com/office/drawing/2014/chart" uri="{C3380CC4-5D6E-409C-BE32-E72D297353CC}">
              <c16:uniqueId val="{00000000-31EC-DC4C-BFD4-FF5C04A3AE77}"/>
            </c:ext>
          </c:extLst>
        </c:ser>
        <c:dLbls>
          <c:showLegendKey val="0"/>
          <c:showVal val="0"/>
          <c:showCatName val="0"/>
          <c:showSerName val="0"/>
          <c:showPercent val="0"/>
          <c:showBubbleSize val="0"/>
        </c:dLbls>
        <c:smooth val="0"/>
        <c:axId val="1787462207"/>
        <c:axId val="1787463887"/>
      </c:lineChart>
      <c:catAx>
        <c:axId val="1787462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87463887"/>
        <c:crosses val="autoZero"/>
        <c:auto val="1"/>
        <c:lblAlgn val="ctr"/>
        <c:lblOffset val="100"/>
        <c:noMultiLvlLbl val="0"/>
      </c:catAx>
      <c:valAx>
        <c:axId val="1787463887"/>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87462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Garamond" panose="02020404030301010803"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Gold Prices</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'[1]Exhibit 3'!$J$3</c:f>
              <c:strCache>
                <c:ptCount val="1"/>
                <c:pt idx="0">
                  <c:v>Gold</c:v>
                </c:pt>
              </c:strCache>
            </c:strRef>
          </c:tx>
          <c:spPr>
            <a:ln w="28575" cap="rnd">
              <a:solidFill>
                <a:schemeClr val="tx1"/>
              </a:solidFill>
              <a:round/>
            </a:ln>
            <a:effectLst/>
          </c:spPr>
          <c:marker>
            <c:symbol val="none"/>
          </c:marker>
          <c:cat>
            <c:numRef>
              <c:f>'[1]Exhibit 3'!$I$4:$I$123</c:f>
              <c:numCache>
                <c:formatCode>General</c:formatCode>
                <c:ptCount val="120"/>
                <c:pt idx="0">
                  <c:v>40118</c:v>
                </c:pt>
                <c:pt idx="1">
                  <c:v>40148</c:v>
                </c:pt>
                <c:pt idx="2">
                  <c:v>40179</c:v>
                </c:pt>
                <c:pt idx="3">
                  <c:v>40210</c:v>
                </c:pt>
                <c:pt idx="4">
                  <c:v>40238</c:v>
                </c:pt>
                <c:pt idx="5">
                  <c:v>40269</c:v>
                </c:pt>
                <c:pt idx="6">
                  <c:v>40299</c:v>
                </c:pt>
                <c:pt idx="7">
                  <c:v>40330</c:v>
                </c:pt>
                <c:pt idx="8">
                  <c:v>40360</c:v>
                </c:pt>
                <c:pt idx="9">
                  <c:v>40391</c:v>
                </c:pt>
                <c:pt idx="10">
                  <c:v>40422</c:v>
                </c:pt>
                <c:pt idx="11">
                  <c:v>40452</c:v>
                </c:pt>
                <c:pt idx="12">
                  <c:v>40483</c:v>
                </c:pt>
                <c:pt idx="13">
                  <c:v>40513</c:v>
                </c:pt>
                <c:pt idx="14">
                  <c:v>40544</c:v>
                </c:pt>
                <c:pt idx="15">
                  <c:v>40575</c:v>
                </c:pt>
                <c:pt idx="16">
                  <c:v>40603</c:v>
                </c:pt>
                <c:pt idx="17">
                  <c:v>40634</c:v>
                </c:pt>
                <c:pt idx="18">
                  <c:v>40664</c:v>
                </c:pt>
                <c:pt idx="19">
                  <c:v>40695</c:v>
                </c:pt>
                <c:pt idx="20">
                  <c:v>40725</c:v>
                </c:pt>
                <c:pt idx="21">
                  <c:v>40756</c:v>
                </c:pt>
                <c:pt idx="22">
                  <c:v>40787</c:v>
                </c:pt>
                <c:pt idx="23">
                  <c:v>40817</c:v>
                </c:pt>
                <c:pt idx="24">
                  <c:v>40848</c:v>
                </c:pt>
                <c:pt idx="25">
                  <c:v>40878</c:v>
                </c:pt>
                <c:pt idx="26">
                  <c:v>40909</c:v>
                </c:pt>
                <c:pt idx="27">
                  <c:v>40940</c:v>
                </c:pt>
                <c:pt idx="28">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pt idx="43">
                  <c:v>41426</c:v>
                </c:pt>
                <c:pt idx="44">
                  <c:v>41456</c:v>
                </c:pt>
                <c:pt idx="45">
                  <c:v>41487</c:v>
                </c:pt>
                <c:pt idx="46">
                  <c:v>41518</c:v>
                </c:pt>
                <c:pt idx="47">
                  <c:v>41548</c:v>
                </c:pt>
                <c:pt idx="48">
                  <c:v>41579</c:v>
                </c:pt>
                <c:pt idx="49">
                  <c:v>41609</c:v>
                </c:pt>
                <c:pt idx="50">
                  <c:v>41640</c:v>
                </c:pt>
                <c:pt idx="51">
                  <c:v>41671</c:v>
                </c:pt>
                <c:pt idx="52">
                  <c:v>41699</c:v>
                </c:pt>
                <c:pt idx="53">
                  <c:v>41730</c:v>
                </c:pt>
                <c:pt idx="54">
                  <c:v>41760</c:v>
                </c:pt>
                <c:pt idx="55">
                  <c:v>41791</c:v>
                </c:pt>
                <c:pt idx="56">
                  <c:v>41821</c:v>
                </c:pt>
                <c:pt idx="57">
                  <c:v>41852</c:v>
                </c:pt>
                <c:pt idx="58">
                  <c:v>41883</c:v>
                </c:pt>
                <c:pt idx="59">
                  <c:v>41913</c:v>
                </c:pt>
                <c:pt idx="60">
                  <c:v>41944</c:v>
                </c:pt>
                <c:pt idx="61">
                  <c:v>41974</c:v>
                </c:pt>
                <c:pt idx="62">
                  <c:v>42005</c:v>
                </c:pt>
                <c:pt idx="63">
                  <c:v>42036</c:v>
                </c:pt>
                <c:pt idx="64">
                  <c:v>42064</c:v>
                </c:pt>
                <c:pt idx="65">
                  <c:v>42095</c:v>
                </c:pt>
                <c:pt idx="66">
                  <c:v>42125</c:v>
                </c:pt>
                <c:pt idx="67">
                  <c:v>42156</c:v>
                </c:pt>
                <c:pt idx="68">
                  <c:v>42186</c:v>
                </c:pt>
                <c:pt idx="69">
                  <c:v>42217</c:v>
                </c:pt>
                <c:pt idx="70">
                  <c:v>42248</c:v>
                </c:pt>
                <c:pt idx="71">
                  <c:v>42278</c:v>
                </c:pt>
                <c:pt idx="72">
                  <c:v>42309</c:v>
                </c:pt>
                <c:pt idx="73">
                  <c:v>42339</c:v>
                </c:pt>
                <c:pt idx="74">
                  <c:v>42370</c:v>
                </c:pt>
                <c:pt idx="75">
                  <c:v>42401</c:v>
                </c:pt>
                <c:pt idx="76">
                  <c:v>42430</c:v>
                </c:pt>
                <c:pt idx="77">
                  <c:v>42461</c:v>
                </c:pt>
                <c:pt idx="78">
                  <c:v>42491</c:v>
                </c:pt>
                <c:pt idx="79">
                  <c:v>42522</c:v>
                </c:pt>
                <c:pt idx="80">
                  <c:v>42552</c:v>
                </c:pt>
                <c:pt idx="81">
                  <c:v>42583</c:v>
                </c:pt>
                <c:pt idx="82">
                  <c:v>42614</c:v>
                </c:pt>
                <c:pt idx="83">
                  <c:v>42644</c:v>
                </c:pt>
                <c:pt idx="84">
                  <c:v>42675</c:v>
                </c:pt>
                <c:pt idx="85">
                  <c:v>42705</c:v>
                </c:pt>
                <c:pt idx="86">
                  <c:v>42736</c:v>
                </c:pt>
                <c:pt idx="87">
                  <c:v>42767</c:v>
                </c:pt>
                <c:pt idx="88">
                  <c:v>42795</c:v>
                </c:pt>
                <c:pt idx="89">
                  <c:v>42826</c:v>
                </c:pt>
                <c:pt idx="90">
                  <c:v>42856</c:v>
                </c:pt>
                <c:pt idx="91">
                  <c:v>42887</c:v>
                </c:pt>
                <c:pt idx="92">
                  <c:v>42917</c:v>
                </c:pt>
                <c:pt idx="93">
                  <c:v>42948</c:v>
                </c:pt>
                <c:pt idx="94">
                  <c:v>42979</c:v>
                </c:pt>
                <c:pt idx="95">
                  <c:v>43009</c:v>
                </c:pt>
                <c:pt idx="96">
                  <c:v>43040</c:v>
                </c:pt>
                <c:pt idx="97">
                  <c:v>43070</c:v>
                </c:pt>
                <c:pt idx="98">
                  <c:v>43101</c:v>
                </c:pt>
                <c:pt idx="99">
                  <c:v>43132</c:v>
                </c:pt>
                <c:pt idx="100">
                  <c:v>43160</c:v>
                </c:pt>
                <c:pt idx="101">
                  <c:v>43191</c:v>
                </c:pt>
                <c:pt idx="102">
                  <c:v>43221</c:v>
                </c:pt>
                <c:pt idx="103">
                  <c:v>43252</c:v>
                </c:pt>
                <c:pt idx="104">
                  <c:v>43282</c:v>
                </c:pt>
                <c:pt idx="105">
                  <c:v>43313</c:v>
                </c:pt>
                <c:pt idx="106">
                  <c:v>43344</c:v>
                </c:pt>
                <c:pt idx="107">
                  <c:v>43374</c:v>
                </c:pt>
                <c:pt idx="108">
                  <c:v>43405</c:v>
                </c:pt>
                <c:pt idx="109">
                  <c:v>43435</c:v>
                </c:pt>
                <c:pt idx="110">
                  <c:v>43466</c:v>
                </c:pt>
                <c:pt idx="111">
                  <c:v>43497</c:v>
                </c:pt>
                <c:pt idx="112">
                  <c:v>43525</c:v>
                </c:pt>
                <c:pt idx="113">
                  <c:v>43556</c:v>
                </c:pt>
                <c:pt idx="114">
                  <c:v>43586</c:v>
                </c:pt>
                <c:pt idx="115">
                  <c:v>43617</c:v>
                </c:pt>
                <c:pt idx="116">
                  <c:v>43647</c:v>
                </c:pt>
                <c:pt idx="117">
                  <c:v>43678</c:v>
                </c:pt>
                <c:pt idx="118">
                  <c:v>43709</c:v>
                </c:pt>
                <c:pt idx="119">
                  <c:v>43739</c:v>
                </c:pt>
              </c:numCache>
            </c:numRef>
          </c:cat>
          <c:val>
            <c:numRef>
              <c:f>'[1]Exhibit 3'!$J$4:$J$123</c:f>
              <c:numCache>
                <c:formatCode>General</c:formatCode>
                <c:ptCount val="120"/>
                <c:pt idx="0">
                  <c:v>1186.9000000000001</c:v>
                </c:pt>
                <c:pt idx="1">
                  <c:v>1097</c:v>
                </c:pt>
                <c:pt idx="2">
                  <c:v>1084.4000000000001</c:v>
                </c:pt>
                <c:pt idx="3">
                  <c:v>1096.5</c:v>
                </c:pt>
                <c:pt idx="4">
                  <c:v>1110.3</c:v>
                </c:pt>
                <c:pt idx="5">
                  <c:v>1171.3</c:v>
                </c:pt>
                <c:pt idx="6">
                  <c:v>1213.3</c:v>
                </c:pt>
                <c:pt idx="7">
                  <c:v>1238.2</c:v>
                </c:pt>
                <c:pt idx="8">
                  <c:v>1160.4000000000001</c:v>
                </c:pt>
                <c:pt idx="9">
                  <c:v>1236</c:v>
                </c:pt>
                <c:pt idx="10">
                  <c:v>1306.5999999999999</c:v>
                </c:pt>
                <c:pt idx="11">
                  <c:v>1322.2</c:v>
                </c:pt>
                <c:pt idx="12">
                  <c:v>1362.3</c:v>
                </c:pt>
                <c:pt idx="13">
                  <c:v>1413.1</c:v>
                </c:pt>
                <c:pt idx="14">
                  <c:v>1318.4</c:v>
                </c:pt>
                <c:pt idx="15">
                  <c:v>1415.3</c:v>
                </c:pt>
                <c:pt idx="16">
                  <c:v>1416</c:v>
                </c:pt>
                <c:pt idx="17">
                  <c:v>1516.7</c:v>
                </c:pt>
                <c:pt idx="18">
                  <c:v>1522.8</c:v>
                </c:pt>
                <c:pt idx="19">
                  <c:v>1499.7</c:v>
                </c:pt>
                <c:pt idx="20">
                  <c:v>1615</c:v>
                </c:pt>
                <c:pt idx="21">
                  <c:v>1788.4</c:v>
                </c:pt>
                <c:pt idx="22">
                  <c:v>1616.3</c:v>
                </c:pt>
                <c:pt idx="23">
                  <c:v>1746.7</c:v>
                </c:pt>
                <c:pt idx="24">
                  <c:v>1710.8</c:v>
                </c:pt>
                <c:pt idx="25">
                  <c:v>1562.9</c:v>
                </c:pt>
                <c:pt idx="26">
                  <c:v>1731.8</c:v>
                </c:pt>
                <c:pt idx="27">
                  <c:v>1773.6</c:v>
                </c:pt>
                <c:pt idx="28">
                  <c:v>1657.9</c:v>
                </c:pt>
                <c:pt idx="29">
                  <c:v>1659.6</c:v>
                </c:pt>
                <c:pt idx="30">
                  <c:v>1548.6</c:v>
                </c:pt>
                <c:pt idx="31">
                  <c:v>1577.5</c:v>
                </c:pt>
                <c:pt idx="32">
                  <c:v>1617.9</c:v>
                </c:pt>
                <c:pt idx="33">
                  <c:v>1659.8</c:v>
                </c:pt>
                <c:pt idx="34">
                  <c:v>1750.6</c:v>
                </c:pt>
                <c:pt idx="35">
                  <c:v>1707.7</c:v>
                </c:pt>
                <c:pt idx="36">
                  <c:v>1716.5</c:v>
                </c:pt>
                <c:pt idx="37">
                  <c:v>1662.6</c:v>
                </c:pt>
                <c:pt idx="38">
                  <c:v>1660.7</c:v>
                </c:pt>
                <c:pt idx="39">
                  <c:v>1615.2</c:v>
                </c:pt>
                <c:pt idx="40">
                  <c:v>1595.8</c:v>
                </c:pt>
                <c:pt idx="41">
                  <c:v>1453.6</c:v>
                </c:pt>
                <c:pt idx="42">
                  <c:v>1391.3</c:v>
                </c:pt>
                <c:pt idx="43">
                  <c:v>1229.5999999999999</c:v>
                </c:pt>
                <c:pt idx="44">
                  <c:v>1328.4</c:v>
                </c:pt>
                <c:pt idx="45">
                  <c:v>1419</c:v>
                </c:pt>
                <c:pt idx="46">
                  <c:v>1323.6</c:v>
                </c:pt>
                <c:pt idx="47">
                  <c:v>1345.2</c:v>
                </c:pt>
                <c:pt idx="48">
                  <c:v>1241.4000000000001</c:v>
                </c:pt>
                <c:pt idx="49">
                  <c:v>1216.0999999999999</c:v>
                </c:pt>
                <c:pt idx="50">
                  <c:v>1262.2</c:v>
                </c:pt>
                <c:pt idx="51">
                  <c:v>1328.2</c:v>
                </c:pt>
                <c:pt idx="52">
                  <c:v>1294.7</c:v>
                </c:pt>
                <c:pt idx="53">
                  <c:v>1298.9000000000001</c:v>
                </c:pt>
                <c:pt idx="54">
                  <c:v>1259.3</c:v>
                </c:pt>
                <c:pt idx="55">
                  <c:v>1316.1</c:v>
                </c:pt>
                <c:pt idx="56">
                  <c:v>1298.3</c:v>
                </c:pt>
                <c:pt idx="57">
                  <c:v>1281.9000000000001</c:v>
                </c:pt>
                <c:pt idx="58">
                  <c:v>1214.0999999999999</c:v>
                </c:pt>
                <c:pt idx="59">
                  <c:v>1224.3</c:v>
                </c:pt>
                <c:pt idx="60">
                  <c:v>1197.0999999999999</c:v>
                </c:pt>
                <c:pt idx="61">
                  <c:v>1181.7</c:v>
                </c:pt>
                <c:pt idx="62">
                  <c:v>1285.9000000000001</c:v>
                </c:pt>
                <c:pt idx="63">
                  <c:v>1201</c:v>
                </c:pt>
                <c:pt idx="64">
                  <c:v>1199.8</c:v>
                </c:pt>
                <c:pt idx="65">
                  <c:v>1214</c:v>
                </c:pt>
                <c:pt idx="66">
                  <c:v>1185.9000000000001</c:v>
                </c:pt>
                <c:pt idx="67">
                  <c:v>1172.9000000000001</c:v>
                </c:pt>
                <c:pt idx="68">
                  <c:v>1092.7</c:v>
                </c:pt>
                <c:pt idx="69">
                  <c:v>1122.4000000000001</c:v>
                </c:pt>
                <c:pt idx="70">
                  <c:v>1132</c:v>
                </c:pt>
                <c:pt idx="71">
                  <c:v>1177.0999999999999</c:v>
                </c:pt>
                <c:pt idx="72">
                  <c:v>1070.5</c:v>
                </c:pt>
                <c:pt idx="73">
                  <c:v>1077.5</c:v>
                </c:pt>
                <c:pt idx="74">
                  <c:v>1116.0999999999999</c:v>
                </c:pt>
                <c:pt idx="75">
                  <c:v>1238.2</c:v>
                </c:pt>
                <c:pt idx="76">
                  <c:v>1235.5999999999999</c:v>
                </c:pt>
                <c:pt idx="77">
                  <c:v>1249.2</c:v>
                </c:pt>
                <c:pt idx="78">
                  <c:v>1220.0999999999999</c:v>
                </c:pt>
                <c:pt idx="79">
                  <c:v>1315.3</c:v>
                </c:pt>
                <c:pt idx="80">
                  <c:v>1326.6</c:v>
                </c:pt>
                <c:pt idx="81">
                  <c:v>1322.9</c:v>
                </c:pt>
                <c:pt idx="82">
                  <c:v>1319.4</c:v>
                </c:pt>
                <c:pt idx="83">
                  <c:v>1267.9000000000001</c:v>
                </c:pt>
                <c:pt idx="84">
                  <c:v>1190.5999999999999</c:v>
                </c:pt>
                <c:pt idx="85">
                  <c:v>1139.4000000000001</c:v>
                </c:pt>
                <c:pt idx="86">
                  <c:v>1188.0999999999999</c:v>
                </c:pt>
                <c:pt idx="87">
                  <c:v>1256.9000000000001</c:v>
                </c:pt>
                <c:pt idx="88">
                  <c:v>1253.4000000000001</c:v>
                </c:pt>
                <c:pt idx="89">
                  <c:v>1262.0999999999999</c:v>
                </c:pt>
                <c:pt idx="90">
                  <c:v>1267.5999999999999</c:v>
                </c:pt>
                <c:pt idx="91">
                  <c:v>1248</c:v>
                </c:pt>
                <c:pt idx="92">
                  <c:v>1259.5999999999999</c:v>
                </c:pt>
                <c:pt idx="93">
                  <c:v>1313.1</c:v>
                </c:pt>
                <c:pt idx="94">
                  <c:v>1283.4000000000001</c:v>
                </c:pt>
                <c:pt idx="95">
                  <c:v>1268.5</c:v>
                </c:pt>
                <c:pt idx="96">
                  <c:v>1294.7</c:v>
                </c:pt>
                <c:pt idx="97">
                  <c:v>1287</c:v>
                </c:pt>
                <c:pt idx="98">
                  <c:v>1339.8</c:v>
                </c:pt>
                <c:pt idx="99">
                  <c:v>1330.7</c:v>
                </c:pt>
                <c:pt idx="100">
                  <c:v>1341.3</c:v>
                </c:pt>
                <c:pt idx="101">
                  <c:v>1316.3</c:v>
                </c:pt>
                <c:pt idx="102">
                  <c:v>1298.7</c:v>
                </c:pt>
                <c:pt idx="103">
                  <c:v>1252.8</c:v>
                </c:pt>
                <c:pt idx="104">
                  <c:v>1222.5999999999999</c:v>
                </c:pt>
                <c:pt idx="105">
                  <c:v>1204.5</c:v>
                </c:pt>
                <c:pt idx="106">
                  <c:v>1194</c:v>
                </c:pt>
                <c:pt idx="107">
                  <c:v>1224.5</c:v>
                </c:pt>
                <c:pt idx="108">
                  <c:v>1221.4000000000001</c:v>
                </c:pt>
                <c:pt idx="109">
                  <c:v>1277.3</c:v>
                </c:pt>
                <c:pt idx="110">
                  <c:v>1308.2</c:v>
                </c:pt>
                <c:pt idx="111">
                  <c:v>1325.1</c:v>
                </c:pt>
                <c:pt idx="112">
                  <c:v>1309.9000000000001</c:v>
                </c:pt>
                <c:pt idx="113">
                  <c:v>1284.9000000000001</c:v>
                </c:pt>
                <c:pt idx="114">
                  <c:v>1280.5999999999999</c:v>
                </c:pt>
                <c:pt idx="115">
                  <c:v>1411.6</c:v>
                </c:pt>
                <c:pt idx="116">
                  <c:v>1419.6</c:v>
                </c:pt>
                <c:pt idx="117">
                  <c:v>1537.8</c:v>
                </c:pt>
                <c:pt idx="118">
                  <c:v>1507.5</c:v>
                </c:pt>
                <c:pt idx="119">
                  <c:v>1487</c:v>
                </c:pt>
              </c:numCache>
            </c:numRef>
          </c:val>
          <c:smooth val="0"/>
          <c:extLst>
            <c:ext xmlns:c16="http://schemas.microsoft.com/office/drawing/2014/chart" uri="{C3380CC4-5D6E-409C-BE32-E72D297353CC}">
              <c16:uniqueId val="{00000000-80C9-8843-938C-D79BD6B9AA9C}"/>
            </c:ext>
          </c:extLst>
        </c:ser>
        <c:dLbls>
          <c:showLegendKey val="0"/>
          <c:showVal val="0"/>
          <c:showCatName val="0"/>
          <c:showSerName val="0"/>
          <c:showPercent val="0"/>
          <c:showBubbleSize val="0"/>
        </c:dLbls>
        <c:smooth val="0"/>
        <c:axId val="1714214623"/>
        <c:axId val="1729450207"/>
      </c:lineChart>
      <c:catAx>
        <c:axId val="171421462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29450207"/>
        <c:crosses val="autoZero"/>
        <c:auto val="1"/>
        <c:lblAlgn val="ctr"/>
        <c:lblOffset val="100"/>
        <c:noMultiLvlLbl val="1"/>
      </c:catAx>
      <c:valAx>
        <c:axId val="1729450207"/>
        <c:scaling>
          <c:orientation val="minMax"/>
          <c:min val="8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14214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Garamond" panose="02020404030301010803"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Silver Prices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'[1]Exhibit 3'!$K$3</c:f>
              <c:strCache>
                <c:ptCount val="1"/>
                <c:pt idx="0">
                  <c:v>Silver</c:v>
                </c:pt>
              </c:strCache>
            </c:strRef>
          </c:tx>
          <c:spPr>
            <a:ln w="28575" cap="rnd">
              <a:solidFill>
                <a:schemeClr val="tx1"/>
              </a:solidFill>
              <a:round/>
            </a:ln>
            <a:effectLst/>
          </c:spPr>
          <c:marker>
            <c:symbol val="none"/>
          </c:marker>
          <c:cat>
            <c:numRef>
              <c:f>'[1]Exhibit 3'!$I$4:$I$123</c:f>
              <c:numCache>
                <c:formatCode>General</c:formatCode>
                <c:ptCount val="120"/>
                <c:pt idx="0">
                  <c:v>40118</c:v>
                </c:pt>
                <c:pt idx="1">
                  <c:v>40148</c:v>
                </c:pt>
                <c:pt idx="2">
                  <c:v>40179</c:v>
                </c:pt>
                <c:pt idx="3">
                  <c:v>40210</c:v>
                </c:pt>
                <c:pt idx="4">
                  <c:v>40238</c:v>
                </c:pt>
                <c:pt idx="5">
                  <c:v>40269</c:v>
                </c:pt>
                <c:pt idx="6">
                  <c:v>40299</c:v>
                </c:pt>
                <c:pt idx="7">
                  <c:v>40330</c:v>
                </c:pt>
                <c:pt idx="8">
                  <c:v>40360</c:v>
                </c:pt>
                <c:pt idx="9">
                  <c:v>40391</c:v>
                </c:pt>
                <c:pt idx="10">
                  <c:v>40422</c:v>
                </c:pt>
                <c:pt idx="11">
                  <c:v>40452</c:v>
                </c:pt>
                <c:pt idx="12">
                  <c:v>40483</c:v>
                </c:pt>
                <c:pt idx="13">
                  <c:v>40513</c:v>
                </c:pt>
                <c:pt idx="14">
                  <c:v>40544</c:v>
                </c:pt>
                <c:pt idx="15">
                  <c:v>40575</c:v>
                </c:pt>
                <c:pt idx="16">
                  <c:v>40603</c:v>
                </c:pt>
                <c:pt idx="17">
                  <c:v>40634</c:v>
                </c:pt>
                <c:pt idx="18">
                  <c:v>40664</c:v>
                </c:pt>
                <c:pt idx="19">
                  <c:v>40695</c:v>
                </c:pt>
                <c:pt idx="20">
                  <c:v>40725</c:v>
                </c:pt>
                <c:pt idx="21">
                  <c:v>40756</c:v>
                </c:pt>
                <c:pt idx="22">
                  <c:v>40787</c:v>
                </c:pt>
                <c:pt idx="23">
                  <c:v>40817</c:v>
                </c:pt>
                <c:pt idx="24">
                  <c:v>40848</c:v>
                </c:pt>
                <c:pt idx="25">
                  <c:v>40878</c:v>
                </c:pt>
                <c:pt idx="26">
                  <c:v>40909</c:v>
                </c:pt>
                <c:pt idx="27">
                  <c:v>40940</c:v>
                </c:pt>
                <c:pt idx="28">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pt idx="43">
                  <c:v>41426</c:v>
                </c:pt>
                <c:pt idx="44">
                  <c:v>41456</c:v>
                </c:pt>
                <c:pt idx="45">
                  <c:v>41487</c:v>
                </c:pt>
                <c:pt idx="46">
                  <c:v>41518</c:v>
                </c:pt>
                <c:pt idx="47">
                  <c:v>41548</c:v>
                </c:pt>
                <c:pt idx="48">
                  <c:v>41579</c:v>
                </c:pt>
                <c:pt idx="49">
                  <c:v>41609</c:v>
                </c:pt>
                <c:pt idx="50">
                  <c:v>41640</c:v>
                </c:pt>
                <c:pt idx="51">
                  <c:v>41671</c:v>
                </c:pt>
                <c:pt idx="52">
                  <c:v>41699</c:v>
                </c:pt>
                <c:pt idx="53">
                  <c:v>41730</c:v>
                </c:pt>
                <c:pt idx="54">
                  <c:v>41760</c:v>
                </c:pt>
                <c:pt idx="55">
                  <c:v>41791</c:v>
                </c:pt>
                <c:pt idx="56">
                  <c:v>41821</c:v>
                </c:pt>
                <c:pt idx="57">
                  <c:v>41852</c:v>
                </c:pt>
                <c:pt idx="58">
                  <c:v>41883</c:v>
                </c:pt>
                <c:pt idx="59">
                  <c:v>41913</c:v>
                </c:pt>
                <c:pt idx="60">
                  <c:v>41944</c:v>
                </c:pt>
                <c:pt idx="61">
                  <c:v>41974</c:v>
                </c:pt>
                <c:pt idx="62">
                  <c:v>42005</c:v>
                </c:pt>
                <c:pt idx="63">
                  <c:v>42036</c:v>
                </c:pt>
                <c:pt idx="64">
                  <c:v>42064</c:v>
                </c:pt>
                <c:pt idx="65">
                  <c:v>42095</c:v>
                </c:pt>
                <c:pt idx="66">
                  <c:v>42125</c:v>
                </c:pt>
                <c:pt idx="67">
                  <c:v>42156</c:v>
                </c:pt>
                <c:pt idx="68">
                  <c:v>42186</c:v>
                </c:pt>
                <c:pt idx="69">
                  <c:v>42217</c:v>
                </c:pt>
                <c:pt idx="70">
                  <c:v>42248</c:v>
                </c:pt>
                <c:pt idx="71">
                  <c:v>42278</c:v>
                </c:pt>
                <c:pt idx="72">
                  <c:v>42309</c:v>
                </c:pt>
                <c:pt idx="73">
                  <c:v>42339</c:v>
                </c:pt>
                <c:pt idx="74">
                  <c:v>42370</c:v>
                </c:pt>
                <c:pt idx="75">
                  <c:v>42401</c:v>
                </c:pt>
                <c:pt idx="76">
                  <c:v>42430</c:v>
                </c:pt>
                <c:pt idx="77">
                  <c:v>42461</c:v>
                </c:pt>
                <c:pt idx="78">
                  <c:v>42491</c:v>
                </c:pt>
                <c:pt idx="79">
                  <c:v>42522</c:v>
                </c:pt>
                <c:pt idx="80">
                  <c:v>42552</c:v>
                </c:pt>
                <c:pt idx="81">
                  <c:v>42583</c:v>
                </c:pt>
                <c:pt idx="82">
                  <c:v>42614</c:v>
                </c:pt>
                <c:pt idx="83">
                  <c:v>42644</c:v>
                </c:pt>
                <c:pt idx="84">
                  <c:v>42675</c:v>
                </c:pt>
                <c:pt idx="85">
                  <c:v>42705</c:v>
                </c:pt>
                <c:pt idx="86">
                  <c:v>42736</c:v>
                </c:pt>
                <c:pt idx="87">
                  <c:v>42767</c:v>
                </c:pt>
                <c:pt idx="88">
                  <c:v>42795</c:v>
                </c:pt>
                <c:pt idx="89">
                  <c:v>42826</c:v>
                </c:pt>
                <c:pt idx="90">
                  <c:v>42856</c:v>
                </c:pt>
                <c:pt idx="91">
                  <c:v>42887</c:v>
                </c:pt>
                <c:pt idx="92">
                  <c:v>42917</c:v>
                </c:pt>
                <c:pt idx="93">
                  <c:v>42948</c:v>
                </c:pt>
                <c:pt idx="94">
                  <c:v>42979</c:v>
                </c:pt>
                <c:pt idx="95">
                  <c:v>43009</c:v>
                </c:pt>
                <c:pt idx="96">
                  <c:v>43040</c:v>
                </c:pt>
                <c:pt idx="97">
                  <c:v>43070</c:v>
                </c:pt>
                <c:pt idx="98">
                  <c:v>43101</c:v>
                </c:pt>
                <c:pt idx="99">
                  <c:v>43132</c:v>
                </c:pt>
                <c:pt idx="100">
                  <c:v>43160</c:v>
                </c:pt>
                <c:pt idx="101">
                  <c:v>43191</c:v>
                </c:pt>
                <c:pt idx="102">
                  <c:v>43221</c:v>
                </c:pt>
                <c:pt idx="103">
                  <c:v>43252</c:v>
                </c:pt>
                <c:pt idx="104">
                  <c:v>43282</c:v>
                </c:pt>
                <c:pt idx="105">
                  <c:v>43313</c:v>
                </c:pt>
                <c:pt idx="106">
                  <c:v>43344</c:v>
                </c:pt>
                <c:pt idx="107">
                  <c:v>43374</c:v>
                </c:pt>
                <c:pt idx="108">
                  <c:v>43405</c:v>
                </c:pt>
                <c:pt idx="109">
                  <c:v>43435</c:v>
                </c:pt>
                <c:pt idx="110">
                  <c:v>43466</c:v>
                </c:pt>
                <c:pt idx="111">
                  <c:v>43497</c:v>
                </c:pt>
                <c:pt idx="112">
                  <c:v>43525</c:v>
                </c:pt>
                <c:pt idx="113">
                  <c:v>43556</c:v>
                </c:pt>
                <c:pt idx="114">
                  <c:v>43586</c:v>
                </c:pt>
                <c:pt idx="115">
                  <c:v>43617</c:v>
                </c:pt>
                <c:pt idx="116">
                  <c:v>43647</c:v>
                </c:pt>
                <c:pt idx="117">
                  <c:v>43678</c:v>
                </c:pt>
                <c:pt idx="118">
                  <c:v>43709</c:v>
                </c:pt>
                <c:pt idx="119">
                  <c:v>43739</c:v>
                </c:pt>
              </c:numCache>
            </c:numRef>
          </c:cat>
          <c:val>
            <c:numRef>
              <c:f>'[1]Exhibit 3'!$K$4:$K$123</c:f>
              <c:numCache>
                <c:formatCode>General</c:formatCode>
                <c:ptCount val="120"/>
                <c:pt idx="0">
                  <c:v>18.77</c:v>
                </c:pt>
                <c:pt idx="1">
                  <c:v>17.09</c:v>
                </c:pt>
                <c:pt idx="2">
                  <c:v>16.43</c:v>
                </c:pt>
                <c:pt idx="3">
                  <c:v>15.94</c:v>
                </c:pt>
                <c:pt idx="4">
                  <c:v>17.37</c:v>
                </c:pt>
                <c:pt idx="5">
                  <c:v>18.12</c:v>
                </c:pt>
                <c:pt idx="6">
                  <c:v>18.29</c:v>
                </c:pt>
                <c:pt idx="7">
                  <c:v>18.670000000000002</c:v>
                </c:pt>
                <c:pt idx="8">
                  <c:v>17.420000000000002</c:v>
                </c:pt>
                <c:pt idx="9">
                  <c:v>19.04</c:v>
                </c:pt>
                <c:pt idx="10">
                  <c:v>21.69</c:v>
                </c:pt>
                <c:pt idx="11">
                  <c:v>23.4</c:v>
                </c:pt>
                <c:pt idx="12">
                  <c:v>26.7</c:v>
                </c:pt>
                <c:pt idx="13">
                  <c:v>30.68</c:v>
                </c:pt>
                <c:pt idx="14">
                  <c:v>27.04</c:v>
                </c:pt>
                <c:pt idx="15">
                  <c:v>33.18</c:v>
                </c:pt>
                <c:pt idx="16">
                  <c:v>36.979999999999997</c:v>
                </c:pt>
                <c:pt idx="17">
                  <c:v>45.96</c:v>
                </c:pt>
                <c:pt idx="18">
                  <c:v>37.33</c:v>
                </c:pt>
                <c:pt idx="19">
                  <c:v>33.630000000000003</c:v>
                </c:pt>
                <c:pt idx="20">
                  <c:v>40.549999999999997</c:v>
                </c:pt>
                <c:pt idx="21">
                  <c:v>40.54</c:v>
                </c:pt>
                <c:pt idx="22">
                  <c:v>30.08</c:v>
                </c:pt>
                <c:pt idx="23">
                  <c:v>35.1</c:v>
                </c:pt>
                <c:pt idx="24">
                  <c:v>32.159999999999997</c:v>
                </c:pt>
                <c:pt idx="25">
                  <c:v>27.19</c:v>
                </c:pt>
                <c:pt idx="26">
                  <c:v>33.75</c:v>
                </c:pt>
                <c:pt idx="27">
                  <c:v>35.520000000000003</c:v>
                </c:pt>
                <c:pt idx="28">
                  <c:v>31.82</c:v>
                </c:pt>
                <c:pt idx="29">
                  <c:v>31.2</c:v>
                </c:pt>
                <c:pt idx="30">
                  <c:v>27.77</c:v>
                </c:pt>
                <c:pt idx="31">
                  <c:v>26.94</c:v>
                </c:pt>
                <c:pt idx="32">
                  <c:v>27.48</c:v>
                </c:pt>
                <c:pt idx="33">
                  <c:v>30.83</c:v>
                </c:pt>
                <c:pt idx="34">
                  <c:v>33.880000000000003</c:v>
                </c:pt>
                <c:pt idx="35">
                  <c:v>31.73</c:v>
                </c:pt>
                <c:pt idx="36">
                  <c:v>33.68</c:v>
                </c:pt>
                <c:pt idx="37">
                  <c:v>30.18</c:v>
                </c:pt>
                <c:pt idx="38">
                  <c:v>31.16</c:v>
                </c:pt>
                <c:pt idx="39">
                  <c:v>29.26</c:v>
                </c:pt>
                <c:pt idx="40">
                  <c:v>28.64</c:v>
                </c:pt>
                <c:pt idx="41">
                  <c:v>23.76</c:v>
                </c:pt>
                <c:pt idx="42">
                  <c:v>22.44</c:v>
                </c:pt>
                <c:pt idx="43">
                  <c:v>18.59</c:v>
                </c:pt>
                <c:pt idx="44">
                  <c:v>19.850000000000001</c:v>
                </c:pt>
                <c:pt idx="45">
                  <c:v>24.39</c:v>
                </c:pt>
                <c:pt idx="46">
                  <c:v>21.72</c:v>
                </c:pt>
                <c:pt idx="47">
                  <c:v>22.45</c:v>
                </c:pt>
                <c:pt idx="48">
                  <c:v>19.850000000000001</c:v>
                </c:pt>
                <c:pt idx="49">
                  <c:v>20.010000000000002</c:v>
                </c:pt>
                <c:pt idx="50">
                  <c:v>19.53</c:v>
                </c:pt>
                <c:pt idx="51">
                  <c:v>21.25</c:v>
                </c:pt>
                <c:pt idx="52">
                  <c:v>19.690000000000001</c:v>
                </c:pt>
                <c:pt idx="53">
                  <c:v>19.579999999999998</c:v>
                </c:pt>
                <c:pt idx="54">
                  <c:v>19.04</c:v>
                </c:pt>
                <c:pt idx="55">
                  <c:v>21.1</c:v>
                </c:pt>
                <c:pt idx="56">
                  <c:v>20.55</c:v>
                </c:pt>
                <c:pt idx="57">
                  <c:v>19.399999999999999</c:v>
                </c:pt>
                <c:pt idx="58">
                  <c:v>17.48</c:v>
                </c:pt>
                <c:pt idx="59">
                  <c:v>17.22</c:v>
                </c:pt>
                <c:pt idx="60">
                  <c:v>16.55</c:v>
                </c:pt>
                <c:pt idx="61">
                  <c:v>15.74</c:v>
                </c:pt>
                <c:pt idx="62">
                  <c:v>18.07</c:v>
                </c:pt>
                <c:pt idx="63">
                  <c:v>16.420000000000002</c:v>
                </c:pt>
                <c:pt idx="64">
                  <c:v>17.05</c:v>
                </c:pt>
                <c:pt idx="65">
                  <c:v>16.59</c:v>
                </c:pt>
                <c:pt idx="66">
                  <c:v>16.64</c:v>
                </c:pt>
                <c:pt idx="67">
                  <c:v>15.74</c:v>
                </c:pt>
                <c:pt idx="68">
                  <c:v>14.73</c:v>
                </c:pt>
                <c:pt idx="69">
                  <c:v>14.42</c:v>
                </c:pt>
                <c:pt idx="70">
                  <c:v>14.54</c:v>
                </c:pt>
                <c:pt idx="71">
                  <c:v>16.29</c:v>
                </c:pt>
                <c:pt idx="72">
                  <c:v>14.17</c:v>
                </c:pt>
                <c:pt idx="73">
                  <c:v>13.92</c:v>
                </c:pt>
                <c:pt idx="74">
                  <c:v>14.44</c:v>
                </c:pt>
                <c:pt idx="75">
                  <c:v>15.16</c:v>
                </c:pt>
                <c:pt idx="76">
                  <c:v>15.24</c:v>
                </c:pt>
                <c:pt idx="77">
                  <c:v>17.29</c:v>
                </c:pt>
                <c:pt idx="78">
                  <c:v>16.34</c:v>
                </c:pt>
                <c:pt idx="79">
                  <c:v>17.84</c:v>
                </c:pt>
                <c:pt idx="80">
                  <c:v>19.96</c:v>
                </c:pt>
                <c:pt idx="81">
                  <c:v>18.760000000000002</c:v>
                </c:pt>
                <c:pt idx="82">
                  <c:v>19.04</c:v>
                </c:pt>
                <c:pt idx="83">
                  <c:v>17.600000000000001</c:v>
                </c:pt>
                <c:pt idx="84">
                  <c:v>16.579999999999998</c:v>
                </c:pt>
                <c:pt idx="85">
                  <c:v>15.99</c:v>
                </c:pt>
                <c:pt idx="86">
                  <c:v>17.100000000000001</c:v>
                </c:pt>
                <c:pt idx="87">
                  <c:v>18.34</c:v>
                </c:pt>
                <c:pt idx="88">
                  <c:v>18.23</c:v>
                </c:pt>
                <c:pt idx="89">
                  <c:v>17.350000000000001</c:v>
                </c:pt>
                <c:pt idx="90">
                  <c:v>17.28</c:v>
                </c:pt>
                <c:pt idx="91">
                  <c:v>16.72</c:v>
                </c:pt>
                <c:pt idx="92">
                  <c:v>16.53</c:v>
                </c:pt>
                <c:pt idx="93">
                  <c:v>17.420000000000002</c:v>
                </c:pt>
                <c:pt idx="94">
                  <c:v>16.75</c:v>
                </c:pt>
                <c:pt idx="95">
                  <c:v>16.7</c:v>
                </c:pt>
                <c:pt idx="96">
                  <c:v>16.809999999999999</c:v>
                </c:pt>
                <c:pt idx="97">
                  <c:v>16.62</c:v>
                </c:pt>
                <c:pt idx="98">
                  <c:v>17.07</c:v>
                </c:pt>
                <c:pt idx="99">
                  <c:v>16.54</c:v>
                </c:pt>
                <c:pt idx="100">
                  <c:v>16.489999999999998</c:v>
                </c:pt>
                <c:pt idx="101">
                  <c:v>16.489999999999998</c:v>
                </c:pt>
                <c:pt idx="102">
                  <c:v>16.3</c:v>
                </c:pt>
                <c:pt idx="103">
                  <c:v>16.14</c:v>
                </c:pt>
                <c:pt idx="104">
                  <c:v>15.44</c:v>
                </c:pt>
                <c:pt idx="105">
                  <c:v>14.69</c:v>
                </c:pt>
                <c:pt idx="106">
                  <c:v>14.3</c:v>
                </c:pt>
                <c:pt idx="107">
                  <c:v>14.38</c:v>
                </c:pt>
                <c:pt idx="108">
                  <c:v>14.3</c:v>
                </c:pt>
                <c:pt idx="109">
                  <c:v>15.19</c:v>
                </c:pt>
                <c:pt idx="110">
                  <c:v>15.79</c:v>
                </c:pt>
                <c:pt idx="111">
                  <c:v>15.83</c:v>
                </c:pt>
                <c:pt idx="112">
                  <c:v>15.24</c:v>
                </c:pt>
                <c:pt idx="113">
                  <c:v>15</c:v>
                </c:pt>
                <c:pt idx="114">
                  <c:v>14.37</c:v>
                </c:pt>
                <c:pt idx="115">
                  <c:v>15.28</c:v>
                </c:pt>
                <c:pt idx="116">
                  <c:v>16.37</c:v>
                </c:pt>
                <c:pt idx="117">
                  <c:v>18.3</c:v>
                </c:pt>
                <c:pt idx="118">
                  <c:v>17.8</c:v>
                </c:pt>
                <c:pt idx="119">
                  <c:v>17.77</c:v>
                </c:pt>
              </c:numCache>
            </c:numRef>
          </c:val>
          <c:smooth val="0"/>
          <c:extLst>
            <c:ext xmlns:c16="http://schemas.microsoft.com/office/drawing/2014/chart" uri="{C3380CC4-5D6E-409C-BE32-E72D297353CC}">
              <c16:uniqueId val="{00000000-6887-0945-B639-93D4769F2486}"/>
            </c:ext>
          </c:extLst>
        </c:ser>
        <c:dLbls>
          <c:showLegendKey val="0"/>
          <c:showVal val="0"/>
          <c:showCatName val="0"/>
          <c:showSerName val="0"/>
          <c:showPercent val="0"/>
          <c:showBubbleSize val="0"/>
        </c:dLbls>
        <c:smooth val="0"/>
        <c:axId val="1746241887"/>
        <c:axId val="1746722463"/>
      </c:lineChart>
      <c:catAx>
        <c:axId val="1746241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46722463"/>
        <c:crosses val="autoZero"/>
        <c:auto val="1"/>
        <c:lblAlgn val="ctr"/>
        <c:lblOffset val="100"/>
        <c:noMultiLvlLbl val="1"/>
      </c:catAx>
      <c:valAx>
        <c:axId val="17467224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17462418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Garamond" panose="02020404030301010803"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Garamond" panose="02020404030301010803" pitchFamily="18" charset="0"/>
                <a:ea typeface="+mn-ea"/>
                <a:cs typeface="+mn-cs"/>
              </a:defRPr>
            </a:pPr>
            <a:r>
              <a:rPr lang="en-US" sz="1100" b="1"/>
              <a:t>Platinum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Garamond" panose="02020404030301010803" pitchFamily="18" charset="0"/>
              <a:ea typeface="+mn-ea"/>
              <a:cs typeface="+mn-cs"/>
            </a:defRPr>
          </a:pPr>
          <a:endParaRPr lang="en-US"/>
        </a:p>
      </c:txPr>
    </c:title>
    <c:autoTitleDeleted val="0"/>
    <c:plotArea>
      <c:layout/>
      <c:lineChart>
        <c:grouping val="standard"/>
        <c:varyColors val="0"/>
        <c:ser>
          <c:idx val="0"/>
          <c:order val="0"/>
          <c:tx>
            <c:strRef>
              <c:f>'[1]Exhibit 3'!$L$3</c:f>
              <c:strCache>
                <c:ptCount val="1"/>
                <c:pt idx="0">
                  <c:v>Platinum</c:v>
                </c:pt>
              </c:strCache>
            </c:strRef>
          </c:tx>
          <c:spPr>
            <a:ln w="28575" cap="rnd">
              <a:solidFill>
                <a:schemeClr val="tx1"/>
              </a:solidFill>
              <a:round/>
            </a:ln>
            <a:effectLst/>
          </c:spPr>
          <c:marker>
            <c:symbol val="none"/>
          </c:marker>
          <c:cat>
            <c:numRef>
              <c:f>'[1]Exhibit 3'!$I$4:$I$123</c:f>
              <c:numCache>
                <c:formatCode>General</c:formatCode>
                <c:ptCount val="120"/>
                <c:pt idx="0">
                  <c:v>40118</c:v>
                </c:pt>
                <c:pt idx="1">
                  <c:v>40148</c:v>
                </c:pt>
                <c:pt idx="2">
                  <c:v>40179</c:v>
                </c:pt>
                <c:pt idx="3">
                  <c:v>40210</c:v>
                </c:pt>
                <c:pt idx="4">
                  <c:v>40238</c:v>
                </c:pt>
                <c:pt idx="5">
                  <c:v>40269</c:v>
                </c:pt>
                <c:pt idx="6">
                  <c:v>40299</c:v>
                </c:pt>
                <c:pt idx="7">
                  <c:v>40330</c:v>
                </c:pt>
                <c:pt idx="8">
                  <c:v>40360</c:v>
                </c:pt>
                <c:pt idx="9">
                  <c:v>40391</c:v>
                </c:pt>
                <c:pt idx="10">
                  <c:v>40422</c:v>
                </c:pt>
                <c:pt idx="11">
                  <c:v>40452</c:v>
                </c:pt>
                <c:pt idx="12">
                  <c:v>40483</c:v>
                </c:pt>
                <c:pt idx="13">
                  <c:v>40513</c:v>
                </c:pt>
                <c:pt idx="14">
                  <c:v>40544</c:v>
                </c:pt>
                <c:pt idx="15">
                  <c:v>40575</c:v>
                </c:pt>
                <c:pt idx="16">
                  <c:v>40603</c:v>
                </c:pt>
                <c:pt idx="17">
                  <c:v>40634</c:v>
                </c:pt>
                <c:pt idx="18">
                  <c:v>40664</c:v>
                </c:pt>
                <c:pt idx="19">
                  <c:v>40695</c:v>
                </c:pt>
                <c:pt idx="20">
                  <c:v>40725</c:v>
                </c:pt>
                <c:pt idx="21">
                  <c:v>40756</c:v>
                </c:pt>
                <c:pt idx="22">
                  <c:v>40787</c:v>
                </c:pt>
                <c:pt idx="23">
                  <c:v>40817</c:v>
                </c:pt>
                <c:pt idx="24">
                  <c:v>40848</c:v>
                </c:pt>
                <c:pt idx="25">
                  <c:v>40878</c:v>
                </c:pt>
                <c:pt idx="26">
                  <c:v>40909</c:v>
                </c:pt>
                <c:pt idx="27">
                  <c:v>40940</c:v>
                </c:pt>
                <c:pt idx="28">
                  <c:v>40969</c:v>
                </c:pt>
                <c:pt idx="29">
                  <c:v>41000</c:v>
                </c:pt>
                <c:pt idx="30">
                  <c:v>41030</c:v>
                </c:pt>
                <c:pt idx="31">
                  <c:v>41061</c:v>
                </c:pt>
                <c:pt idx="32">
                  <c:v>41091</c:v>
                </c:pt>
                <c:pt idx="33">
                  <c:v>41122</c:v>
                </c:pt>
                <c:pt idx="34">
                  <c:v>41153</c:v>
                </c:pt>
                <c:pt idx="35">
                  <c:v>41183</c:v>
                </c:pt>
                <c:pt idx="36">
                  <c:v>41214</c:v>
                </c:pt>
                <c:pt idx="37">
                  <c:v>41244</c:v>
                </c:pt>
                <c:pt idx="38">
                  <c:v>41275</c:v>
                </c:pt>
                <c:pt idx="39">
                  <c:v>41306</c:v>
                </c:pt>
                <c:pt idx="40">
                  <c:v>41334</c:v>
                </c:pt>
                <c:pt idx="41">
                  <c:v>41365</c:v>
                </c:pt>
                <c:pt idx="42">
                  <c:v>41395</c:v>
                </c:pt>
                <c:pt idx="43">
                  <c:v>41426</c:v>
                </c:pt>
                <c:pt idx="44">
                  <c:v>41456</c:v>
                </c:pt>
                <c:pt idx="45">
                  <c:v>41487</c:v>
                </c:pt>
                <c:pt idx="46">
                  <c:v>41518</c:v>
                </c:pt>
                <c:pt idx="47">
                  <c:v>41548</c:v>
                </c:pt>
                <c:pt idx="48">
                  <c:v>41579</c:v>
                </c:pt>
                <c:pt idx="49">
                  <c:v>41609</c:v>
                </c:pt>
                <c:pt idx="50">
                  <c:v>41640</c:v>
                </c:pt>
                <c:pt idx="51">
                  <c:v>41671</c:v>
                </c:pt>
                <c:pt idx="52">
                  <c:v>41699</c:v>
                </c:pt>
                <c:pt idx="53">
                  <c:v>41730</c:v>
                </c:pt>
                <c:pt idx="54">
                  <c:v>41760</c:v>
                </c:pt>
                <c:pt idx="55">
                  <c:v>41791</c:v>
                </c:pt>
                <c:pt idx="56">
                  <c:v>41821</c:v>
                </c:pt>
                <c:pt idx="57">
                  <c:v>41852</c:v>
                </c:pt>
                <c:pt idx="58">
                  <c:v>41883</c:v>
                </c:pt>
                <c:pt idx="59">
                  <c:v>41913</c:v>
                </c:pt>
                <c:pt idx="60">
                  <c:v>41944</c:v>
                </c:pt>
                <c:pt idx="61">
                  <c:v>41974</c:v>
                </c:pt>
                <c:pt idx="62">
                  <c:v>42005</c:v>
                </c:pt>
                <c:pt idx="63">
                  <c:v>42036</c:v>
                </c:pt>
                <c:pt idx="64">
                  <c:v>42064</c:v>
                </c:pt>
                <c:pt idx="65">
                  <c:v>42095</c:v>
                </c:pt>
                <c:pt idx="66">
                  <c:v>42125</c:v>
                </c:pt>
                <c:pt idx="67">
                  <c:v>42156</c:v>
                </c:pt>
                <c:pt idx="68">
                  <c:v>42186</c:v>
                </c:pt>
                <c:pt idx="69">
                  <c:v>42217</c:v>
                </c:pt>
                <c:pt idx="70">
                  <c:v>42248</c:v>
                </c:pt>
                <c:pt idx="71">
                  <c:v>42278</c:v>
                </c:pt>
                <c:pt idx="72">
                  <c:v>42309</c:v>
                </c:pt>
                <c:pt idx="73">
                  <c:v>42339</c:v>
                </c:pt>
                <c:pt idx="74">
                  <c:v>42370</c:v>
                </c:pt>
                <c:pt idx="75">
                  <c:v>42401</c:v>
                </c:pt>
                <c:pt idx="76">
                  <c:v>42430</c:v>
                </c:pt>
                <c:pt idx="77">
                  <c:v>42461</c:v>
                </c:pt>
                <c:pt idx="78">
                  <c:v>42491</c:v>
                </c:pt>
                <c:pt idx="79">
                  <c:v>42522</c:v>
                </c:pt>
                <c:pt idx="80">
                  <c:v>42552</c:v>
                </c:pt>
                <c:pt idx="81">
                  <c:v>42583</c:v>
                </c:pt>
                <c:pt idx="82">
                  <c:v>42614</c:v>
                </c:pt>
                <c:pt idx="83">
                  <c:v>42644</c:v>
                </c:pt>
                <c:pt idx="84">
                  <c:v>42675</c:v>
                </c:pt>
                <c:pt idx="85">
                  <c:v>42705</c:v>
                </c:pt>
                <c:pt idx="86">
                  <c:v>42736</c:v>
                </c:pt>
                <c:pt idx="87">
                  <c:v>42767</c:v>
                </c:pt>
                <c:pt idx="88">
                  <c:v>42795</c:v>
                </c:pt>
                <c:pt idx="89">
                  <c:v>42826</c:v>
                </c:pt>
                <c:pt idx="90">
                  <c:v>42856</c:v>
                </c:pt>
                <c:pt idx="91">
                  <c:v>42887</c:v>
                </c:pt>
                <c:pt idx="92">
                  <c:v>42917</c:v>
                </c:pt>
                <c:pt idx="93">
                  <c:v>42948</c:v>
                </c:pt>
                <c:pt idx="94">
                  <c:v>42979</c:v>
                </c:pt>
                <c:pt idx="95">
                  <c:v>43009</c:v>
                </c:pt>
                <c:pt idx="96">
                  <c:v>43040</c:v>
                </c:pt>
                <c:pt idx="97">
                  <c:v>43070</c:v>
                </c:pt>
                <c:pt idx="98">
                  <c:v>43101</c:v>
                </c:pt>
                <c:pt idx="99">
                  <c:v>43132</c:v>
                </c:pt>
                <c:pt idx="100">
                  <c:v>43160</c:v>
                </c:pt>
                <c:pt idx="101">
                  <c:v>43191</c:v>
                </c:pt>
                <c:pt idx="102">
                  <c:v>43221</c:v>
                </c:pt>
                <c:pt idx="103">
                  <c:v>43252</c:v>
                </c:pt>
                <c:pt idx="104">
                  <c:v>43282</c:v>
                </c:pt>
                <c:pt idx="105">
                  <c:v>43313</c:v>
                </c:pt>
                <c:pt idx="106">
                  <c:v>43344</c:v>
                </c:pt>
                <c:pt idx="107">
                  <c:v>43374</c:v>
                </c:pt>
                <c:pt idx="108">
                  <c:v>43405</c:v>
                </c:pt>
                <c:pt idx="109">
                  <c:v>43435</c:v>
                </c:pt>
                <c:pt idx="110">
                  <c:v>43466</c:v>
                </c:pt>
                <c:pt idx="111">
                  <c:v>43497</c:v>
                </c:pt>
                <c:pt idx="112">
                  <c:v>43525</c:v>
                </c:pt>
                <c:pt idx="113">
                  <c:v>43556</c:v>
                </c:pt>
                <c:pt idx="114">
                  <c:v>43586</c:v>
                </c:pt>
                <c:pt idx="115">
                  <c:v>43617</c:v>
                </c:pt>
                <c:pt idx="116">
                  <c:v>43647</c:v>
                </c:pt>
                <c:pt idx="117">
                  <c:v>43678</c:v>
                </c:pt>
                <c:pt idx="118">
                  <c:v>43709</c:v>
                </c:pt>
                <c:pt idx="119">
                  <c:v>43739</c:v>
                </c:pt>
              </c:numCache>
            </c:numRef>
          </c:cat>
          <c:val>
            <c:numRef>
              <c:f>'[1]Exhibit 3'!$L$4:$L$123</c:f>
              <c:numCache>
                <c:formatCode>General</c:formatCode>
                <c:ptCount val="120"/>
                <c:pt idx="0">
                  <c:v>1486.1</c:v>
                </c:pt>
                <c:pt idx="1">
                  <c:v>1503.5</c:v>
                </c:pt>
                <c:pt idx="2">
                  <c:v>1627.4</c:v>
                </c:pt>
                <c:pt idx="3">
                  <c:v>1711.4</c:v>
                </c:pt>
                <c:pt idx="4">
                  <c:v>1528.3</c:v>
                </c:pt>
                <c:pt idx="5">
                  <c:v>1565.6</c:v>
                </c:pt>
                <c:pt idx="6">
                  <c:v>1539.5</c:v>
                </c:pt>
                <c:pt idx="7">
                  <c:v>1537</c:v>
                </c:pt>
                <c:pt idx="8">
                  <c:v>1635.7</c:v>
                </c:pt>
                <c:pt idx="9">
                  <c:v>1676.1</c:v>
                </c:pt>
                <c:pt idx="10">
                  <c:v>1645.2</c:v>
                </c:pt>
                <c:pt idx="11">
                  <c:v>1754.2</c:v>
                </c:pt>
                <c:pt idx="12">
                  <c:v>1800.1</c:v>
                </c:pt>
                <c:pt idx="13">
                  <c:v>1786.8</c:v>
                </c:pt>
                <c:pt idx="14">
                  <c:v>1740.6</c:v>
                </c:pt>
                <c:pt idx="15">
                  <c:v>1825.2</c:v>
                </c:pt>
                <c:pt idx="16">
                  <c:v>1778.1</c:v>
                </c:pt>
                <c:pt idx="17">
                  <c:v>1691.7</c:v>
                </c:pt>
                <c:pt idx="18">
                  <c:v>1806.9</c:v>
                </c:pt>
                <c:pt idx="19">
                  <c:v>1825</c:v>
                </c:pt>
                <c:pt idx="20">
                  <c:v>1534.2</c:v>
                </c:pt>
                <c:pt idx="21">
                  <c:v>1637.6</c:v>
                </c:pt>
                <c:pt idx="22">
                  <c:v>1538</c:v>
                </c:pt>
                <c:pt idx="23">
                  <c:v>1387.7</c:v>
                </c:pt>
                <c:pt idx="24">
                  <c:v>1620</c:v>
                </c:pt>
                <c:pt idx="25">
                  <c:v>1711.8</c:v>
                </c:pt>
                <c:pt idx="26">
                  <c:v>1635.1</c:v>
                </c:pt>
                <c:pt idx="27">
                  <c:v>1566.2</c:v>
                </c:pt>
                <c:pt idx="28">
                  <c:v>1426.3</c:v>
                </c:pt>
                <c:pt idx="29">
                  <c:v>1409.7</c:v>
                </c:pt>
                <c:pt idx="30">
                  <c:v>1406.7</c:v>
                </c:pt>
                <c:pt idx="31">
                  <c:v>1519.2</c:v>
                </c:pt>
                <c:pt idx="32">
                  <c:v>1634.4</c:v>
                </c:pt>
                <c:pt idx="33">
                  <c:v>1531.9</c:v>
                </c:pt>
                <c:pt idx="34">
                  <c:v>1610</c:v>
                </c:pt>
                <c:pt idx="35">
                  <c:v>1532.3</c:v>
                </c:pt>
                <c:pt idx="36">
                  <c:v>1677.4</c:v>
                </c:pt>
                <c:pt idx="37">
                  <c:v>1615.4</c:v>
                </c:pt>
                <c:pt idx="38">
                  <c:v>1566</c:v>
                </c:pt>
                <c:pt idx="39">
                  <c:v>1475.2</c:v>
                </c:pt>
                <c:pt idx="40">
                  <c:v>1451.8</c:v>
                </c:pt>
                <c:pt idx="41">
                  <c:v>1303.7</c:v>
                </c:pt>
                <c:pt idx="42">
                  <c:v>1441.8</c:v>
                </c:pt>
                <c:pt idx="43">
                  <c:v>1539.2</c:v>
                </c:pt>
                <c:pt idx="44">
                  <c:v>1410.2</c:v>
                </c:pt>
                <c:pt idx="45">
                  <c:v>1459.1</c:v>
                </c:pt>
                <c:pt idx="46">
                  <c:v>1370.4</c:v>
                </c:pt>
                <c:pt idx="47">
                  <c:v>1375.9</c:v>
                </c:pt>
                <c:pt idx="48">
                  <c:v>1406.4</c:v>
                </c:pt>
                <c:pt idx="49">
                  <c:v>1428.2</c:v>
                </c:pt>
                <c:pt idx="50">
                  <c:v>1396.7</c:v>
                </c:pt>
                <c:pt idx="51">
                  <c:v>1418.2</c:v>
                </c:pt>
                <c:pt idx="52">
                  <c:v>1465.1</c:v>
                </c:pt>
                <c:pt idx="53">
                  <c:v>1472.1</c:v>
                </c:pt>
                <c:pt idx="54">
                  <c:v>1483.2</c:v>
                </c:pt>
                <c:pt idx="55">
                  <c:v>1421.9</c:v>
                </c:pt>
                <c:pt idx="56">
                  <c:v>1303.5</c:v>
                </c:pt>
                <c:pt idx="57">
                  <c:v>1270</c:v>
                </c:pt>
                <c:pt idx="58">
                  <c:v>1223.5999999999999</c:v>
                </c:pt>
                <c:pt idx="59">
                  <c:v>1201.3</c:v>
                </c:pt>
                <c:pt idx="60">
                  <c:v>1257.5999999999999</c:v>
                </c:pt>
                <c:pt idx="61">
                  <c:v>1172.8</c:v>
                </c:pt>
                <c:pt idx="62">
                  <c:v>1144.5999999999999</c:v>
                </c:pt>
                <c:pt idx="63">
                  <c:v>1157.5</c:v>
                </c:pt>
                <c:pt idx="64">
                  <c:v>1118.5</c:v>
                </c:pt>
                <c:pt idx="65">
                  <c:v>1080.7</c:v>
                </c:pt>
                <c:pt idx="66">
                  <c:v>984.4</c:v>
                </c:pt>
                <c:pt idx="67">
                  <c:v>1006</c:v>
                </c:pt>
                <c:pt idx="68">
                  <c:v>926.1</c:v>
                </c:pt>
                <c:pt idx="69">
                  <c:v>1011</c:v>
                </c:pt>
                <c:pt idx="70">
                  <c:v>842.5</c:v>
                </c:pt>
                <c:pt idx="71">
                  <c:v>890.6</c:v>
                </c:pt>
                <c:pt idx="72">
                  <c:v>880.4</c:v>
                </c:pt>
                <c:pt idx="73">
                  <c:v>926.1</c:v>
                </c:pt>
                <c:pt idx="74">
                  <c:v>964.7</c:v>
                </c:pt>
                <c:pt idx="75">
                  <c:v>1024.0999999999999</c:v>
                </c:pt>
                <c:pt idx="76">
                  <c:v>995.3</c:v>
                </c:pt>
                <c:pt idx="77">
                  <c:v>978.5</c:v>
                </c:pt>
                <c:pt idx="78">
                  <c:v>1125</c:v>
                </c:pt>
                <c:pt idx="79">
                  <c:v>1078.3</c:v>
                </c:pt>
                <c:pt idx="80">
                  <c:v>1021.9</c:v>
                </c:pt>
                <c:pt idx="81">
                  <c:v>961.7</c:v>
                </c:pt>
                <c:pt idx="82">
                  <c:v>921.3</c:v>
                </c:pt>
                <c:pt idx="83">
                  <c:v>898.8</c:v>
                </c:pt>
                <c:pt idx="84">
                  <c:v>979.4</c:v>
                </c:pt>
                <c:pt idx="85">
                  <c:v>1026.5</c:v>
                </c:pt>
                <c:pt idx="86">
                  <c:v>952.1</c:v>
                </c:pt>
                <c:pt idx="87">
                  <c:v>945.9</c:v>
                </c:pt>
                <c:pt idx="88">
                  <c:v>959.8</c:v>
                </c:pt>
                <c:pt idx="89">
                  <c:v>920.7</c:v>
                </c:pt>
                <c:pt idx="90">
                  <c:v>923.2</c:v>
                </c:pt>
                <c:pt idx="91">
                  <c:v>1000.7</c:v>
                </c:pt>
                <c:pt idx="92">
                  <c:v>921.3</c:v>
                </c:pt>
                <c:pt idx="93">
                  <c:v>910.6</c:v>
                </c:pt>
                <c:pt idx="94">
                  <c:v>950.1</c:v>
                </c:pt>
                <c:pt idx="95">
                  <c:v>922.8</c:v>
                </c:pt>
                <c:pt idx="96">
                  <c:v>1009</c:v>
                </c:pt>
                <c:pt idx="97">
                  <c:v>998.8</c:v>
                </c:pt>
                <c:pt idx="98">
                  <c:v>945.2</c:v>
                </c:pt>
                <c:pt idx="99">
                  <c:v>904</c:v>
                </c:pt>
                <c:pt idx="100">
                  <c:v>902.8</c:v>
                </c:pt>
                <c:pt idx="101">
                  <c:v>856.3</c:v>
                </c:pt>
                <c:pt idx="102">
                  <c:v>826.4</c:v>
                </c:pt>
                <c:pt idx="103">
                  <c:v>794.8</c:v>
                </c:pt>
                <c:pt idx="104">
                  <c:v>824.5</c:v>
                </c:pt>
                <c:pt idx="105">
                  <c:v>832</c:v>
                </c:pt>
                <c:pt idx="106">
                  <c:v>824.2</c:v>
                </c:pt>
                <c:pt idx="107">
                  <c:v>795.5</c:v>
                </c:pt>
                <c:pt idx="108">
                  <c:v>809.9</c:v>
                </c:pt>
                <c:pt idx="109">
                  <c:v>857</c:v>
                </c:pt>
                <c:pt idx="110">
                  <c:v>855.6</c:v>
                </c:pt>
                <c:pt idx="111">
                  <c:v>898.2</c:v>
                </c:pt>
                <c:pt idx="112">
                  <c:v>789.6</c:v>
                </c:pt>
                <c:pt idx="113">
                  <c:v>817.1</c:v>
                </c:pt>
                <c:pt idx="114">
                  <c:v>876.8</c:v>
                </c:pt>
                <c:pt idx="115">
                  <c:v>906.1</c:v>
                </c:pt>
                <c:pt idx="116">
                  <c:v>935</c:v>
                </c:pt>
                <c:pt idx="117">
                  <c:v>920.7</c:v>
                </c:pt>
              </c:numCache>
            </c:numRef>
          </c:val>
          <c:smooth val="0"/>
          <c:extLst>
            <c:ext xmlns:c16="http://schemas.microsoft.com/office/drawing/2014/chart" uri="{C3380CC4-5D6E-409C-BE32-E72D297353CC}">
              <c16:uniqueId val="{00000000-EB6E-AE43-81CD-5581CB9C05EF}"/>
            </c:ext>
          </c:extLst>
        </c:ser>
        <c:dLbls>
          <c:showLegendKey val="0"/>
          <c:showVal val="0"/>
          <c:showCatName val="0"/>
          <c:showSerName val="0"/>
          <c:showPercent val="0"/>
          <c:showBubbleSize val="0"/>
        </c:dLbls>
        <c:smooth val="0"/>
        <c:axId val="236683872"/>
        <c:axId val="236752400"/>
      </c:lineChart>
      <c:catAx>
        <c:axId val="2366838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236752400"/>
        <c:crosses val="autoZero"/>
        <c:auto val="1"/>
        <c:lblAlgn val="ctr"/>
        <c:lblOffset val="100"/>
        <c:noMultiLvlLbl val="1"/>
      </c:catAx>
      <c:valAx>
        <c:axId val="236752400"/>
        <c:scaling>
          <c:orientation val="minMax"/>
          <c:min val="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aramond" panose="02020404030301010803" pitchFamily="18" charset="0"/>
                <a:ea typeface="+mn-ea"/>
                <a:cs typeface="+mn-cs"/>
              </a:defRPr>
            </a:pPr>
            <a:endParaRPr lang="en-US"/>
          </a:p>
        </c:txPr>
        <c:crossAx val="236683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Garamond" panose="02020404030301010803"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114300</xdr:rowOff>
    </xdr:from>
    <xdr:to>
      <xdr:col>1</xdr:col>
      <xdr:colOff>336</xdr:colOff>
      <xdr:row>1</xdr:row>
      <xdr:rowOff>714977</xdr:rowOff>
    </xdr:to>
    <xdr:pic>
      <xdr:nvPicPr>
        <xdr:cNvPr id="3" name="Picture 2">
          <a:extLst>
            <a:ext uri="{FF2B5EF4-FFF2-40B4-BE49-F238E27FC236}">
              <a16:creationId xmlns:a16="http://schemas.microsoft.com/office/drawing/2014/main" id="{825B5522-04A0-4005-AE94-A722D5FDA7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95275"/>
          <a:ext cx="2143461" cy="5975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29</xdr:row>
      <xdr:rowOff>101600</xdr:rowOff>
    </xdr:from>
    <xdr:to>
      <xdr:col>9</xdr:col>
      <xdr:colOff>533400</xdr:colOff>
      <xdr:row>50</xdr:row>
      <xdr:rowOff>127000</xdr:rowOff>
    </xdr:to>
    <xdr:graphicFrame macro="">
      <xdr:nvGraphicFramePr>
        <xdr:cNvPr id="5" name="Chart 4">
          <a:extLst>
            <a:ext uri="{FF2B5EF4-FFF2-40B4-BE49-F238E27FC236}">
              <a16:creationId xmlns:a16="http://schemas.microsoft.com/office/drawing/2014/main" id="{255B42FB-9DFB-2E4C-9A3E-75F7984D13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806450</xdr:colOff>
      <xdr:row>5</xdr:row>
      <xdr:rowOff>0</xdr:rowOff>
    </xdr:from>
    <xdr:to>
      <xdr:col>9</xdr:col>
      <xdr:colOff>609600</xdr:colOff>
      <xdr:row>25</xdr:row>
      <xdr:rowOff>196850</xdr:rowOff>
    </xdr:to>
    <xdr:graphicFrame macro="">
      <xdr:nvGraphicFramePr>
        <xdr:cNvPr id="6" name="Chart 5">
          <a:extLst>
            <a:ext uri="{FF2B5EF4-FFF2-40B4-BE49-F238E27FC236}">
              <a16:creationId xmlns:a16="http://schemas.microsoft.com/office/drawing/2014/main" id="{6E56D00E-56B5-9741-A262-2BC02FA16E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120650</xdr:colOff>
      <xdr:row>5</xdr:row>
      <xdr:rowOff>82550</xdr:rowOff>
    </xdr:from>
    <xdr:to>
      <xdr:col>4</xdr:col>
      <xdr:colOff>2184400</xdr:colOff>
      <xdr:row>22</xdr:row>
      <xdr:rowOff>50800</xdr:rowOff>
    </xdr:to>
    <xdr:graphicFrame macro="">
      <xdr:nvGraphicFramePr>
        <xdr:cNvPr id="481" name="Chart 480">
          <a:extLst>
            <a:ext uri="{FF2B5EF4-FFF2-40B4-BE49-F238E27FC236}">
              <a16:creationId xmlns:a16="http://schemas.microsoft.com/office/drawing/2014/main" id="{9729E392-B08D-2E4F-80C2-3C257529DE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26</xdr:row>
      <xdr:rowOff>57150</xdr:rowOff>
    </xdr:from>
    <xdr:to>
      <xdr:col>4</xdr:col>
      <xdr:colOff>2133600</xdr:colOff>
      <xdr:row>43</xdr:row>
      <xdr:rowOff>127000</xdr:rowOff>
    </xdr:to>
    <xdr:graphicFrame macro="">
      <xdr:nvGraphicFramePr>
        <xdr:cNvPr id="482" name="Chart 481">
          <a:extLst>
            <a:ext uri="{FF2B5EF4-FFF2-40B4-BE49-F238E27FC236}">
              <a16:creationId xmlns:a16="http://schemas.microsoft.com/office/drawing/2014/main" id="{6147C3D0-3B72-3545-A819-9C0BE681B3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47</xdr:row>
      <xdr:rowOff>57150</xdr:rowOff>
    </xdr:from>
    <xdr:to>
      <xdr:col>4</xdr:col>
      <xdr:colOff>2159000</xdr:colOff>
      <xdr:row>64</xdr:row>
      <xdr:rowOff>88900</xdr:rowOff>
    </xdr:to>
    <xdr:graphicFrame macro="">
      <xdr:nvGraphicFramePr>
        <xdr:cNvPr id="483" name="Chart 482">
          <a:extLst>
            <a:ext uri="{FF2B5EF4-FFF2-40B4-BE49-F238E27FC236}">
              <a16:creationId xmlns:a16="http://schemas.microsoft.com/office/drawing/2014/main" id="{4BFFB0C2-D01C-4346-8341-AEA24670EB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69850</xdr:colOff>
      <xdr:row>69</xdr:row>
      <xdr:rowOff>69850</xdr:rowOff>
    </xdr:from>
    <xdr:to>
      <xdr:col>4</xdr:col>
      <xdr:colOff>2209800</xdr:colOff>
      <xdr:row>86</xdr:row>
      <xdr:rowOff>165100</xdr:rowOff>
    </xdr:to>
    <xdr:graphicFrame macro="">
      <xdr:nvGraphicFramePr>
        <xdr:cNvPr id="484" name="Chart 483">
          <a:extLst>
            <a:ext uri="{FF2B5EF4-FFF2-40B4-BE49-F238E27FC236}">
              <a16:creationId xmlns:a16="http://schemas.microsoft.com/office/drawing/2014/main" id="{A204F5B0-9D47-9F4C-B6BE-D63FE863CD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120650</xdr:colOff>
      <xdr:row>5</xdr:row>
      <xdr:rowOff>82550</xdr:rowOff>
    </xdr:from>
    <xdr:to>
      <xdr:col>4</xdr:col>
      <xdr:colOff>2184400</xdr:colOff>
      <xdr:row>22</xdr:row>
      <xdr:rowOff>50800</xdr:rowOff>
    </xdr:to>
    <xdr:graphicFrame macro="">
      <xdr:nvGraphicFramePr>
        <xdr:cNvPr id="480" name="Chart 479">
          <a:extLst>
            <a:ext uri="{FF2B5EF4-FFF2-40B4-BE49-F238E27FC236}">
              <a16:creationId xmlns:a16="http://schemas.microsoft.com/office/drawing/2014/main" id="{AA0EA0AF-2567-664D-8812-4BEEC7A89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133350</xdr:colOff>
      <xdr:row>26</xdr:row>
      <xdr:rowOff>57150</xdr:rowOff>
    </xdr:from>
    <xdr:to>
      <xdr:col>4</xdr:col>
      <xdr:colOff>2133600</xdr:colOff>
      <xdr:row>43</xdr:row>
      <xdr:rowOff>127000</xdr:rowOff>
    </xdr:to>
    <xdr:graphicFrame macro="">
      <xdr:nvGraphicFramePr>
        <xdr:cNvPr id="485" name="Chart 484">
          <a:extLst>
            <a:ext uri="{FF2B5EF4-FFF2-40B4-BE49-F238E27FC236}">
              <a16:creationId xmlns:a16="http://schemas.microsoft.com/office/drawing/2014/main" id="{5939D4D2-12AF-AD4A-B218-A522E8D88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57150</xdr:colOff>
      <xdr:row>47</xdr:row>
      <xdr:rowOff>57150</xdr:rowOff>
    </xdr:from>
    <xdr:to>
      <xdr:col>4</xdr:col>
      <xdr:colOff>2159000</xdr:colOff>
      <xdr:row>64</xdr:row>
      <xdr:rowOff>88900</xdr:rowOff>
    </xdr:to>
    <xdr:graphicFrame macro="">
      <xdr:nvGraphicFramePr>
        <xdr:cNvPr id="486" name="Chart 485">
          <a:extLst>
            <a:ext uri="{FF2B5EF4-FFF2-40B4-BE49-F238E27FC236}">
              <a16:creationId xmlns:a16="http://schemas.microsoft.com/office/drawing/2014/main" id="{85CF6B94-C40C-BC43-8C55-A62B7DBBF8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69850</xdr:colOff>
      <xdr:row>69</xdr:row>
      <xdr:rowOff>69850</xdr:rowOff>
    </xdr:from>
    <xdr:to>
      <xdr:col>4</xdr:col>
      <xdr:colOff>2209800</xdr:colOff>
      <xdr:row>86</xdr:row>
      <xdr:rowOff>165100</xdr:rowOff>
    </xdr:to>
    <xdr:graphicFrame macro="">
      <xdr:nvGraphicFramePr>
        <xdr:cNvPr id="487" name="Chart 486">
          <a:extLst>
            <a:ext uri="{FF2B5EF4-FFF2-40B4-BE49-F238E27FC236}">
              <a16:creationId xmlns:a16="http://schemas.microsoft.com/office/drawing/2014/main" id="{6650E2A5-1B23-3D4F-A23C-6E3EA52ED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120650</xdr:colOff>
      <xdr:row>5</xdr:row>
      <xdr:rowOff>82550</xdr:rowOff>
    </xdr:from>
    <xdr:to>
      <xdr:col>4</xdr:col>
      <xdr:colOff>2184400</xdr:colOff>
      <xdr:row>22</xdr:row>
      <xdr:rowOff>50800</xdr:rowOff>
    </xdr:to>
    <xdr:graphicFrame macro="">
      <xdr:nvGraphicFramePr>
        <xdr:cNvPr id="488" name="Chart 487">
          <a:extLst>
            <a:ext uri="{FF2B5EF4-FFF2-40B4-BE49-F238E27FC236}">
              <a16:creationId xmlns:a16="http://schemas.microsoft.com/office/drawing/2014/main" id="{A3263C04-1E10-934D-8681-37F40591C2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133350</xdr:colOff>
      <xdr:row>26</xdr:row>
      <xdr:rowOff>57150</xdr:rowOff>
    </xdr:from>
    <xdr:to>
      <xdr:col>4</xdr:col>
      <xdr:colOff>2133600</xdr:colOff>
      <xdr:row>43</xdr:row>
      <xdr:rowOff>127000</xdr:rowOff>
    </xdr:to>
    <xdr:graphicFrame macro="">
      <xdr:nvGraphicFramePr>
        <xdr:cNvPr id="489" name="Chart 488">
          <a:extLst>
            <a:ext uri="{FF2B5EF4-FFF2-40B4-BE49-F238E27FC236}">
              <a16:creationId xmlns:a16="http://schemas.microsoft.com/office/drawing/2014/main" id="{40CF6EF2-39FC-D145-B476-9FBBCA9FE1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57150</xdr:colOff>
      <xdr:row>47</xdr:row>
      <xdr:rowOff>57150</xdr:rowOff>
    </xdr:from>
    <xdr:to>
      <xdr:col>4</xdr:col>
      <xdr:colOff>2159000</xdr:colOff>
      <xdr:row>64</xdr:row>
      <xdr:rowOff>88900</xdr:rowOff>
    </xdr:to>
    <xdr:graphicFrame macro="">
      <xdr:nvGraphicFramePr>
        <xdr:cNvPr id="490" name="Chart 489">
          <a:extLst>
            <a:ext uri="{FF2B5EF4-FFF2-40B4-BE49-F238E27FC236}">
              <a16:creationId xmlns:a16="http://schemas.microsoft.com/office/drawing/2014/main" id="{15B38E73-9A9B-414A-814C-00086B5F7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69850</xdr:colOff>
      <xdr:row>69</xdr:row>
      <xdr:rowOff>69850</xdr:rowOff>
    </xdr:from>
    <xdr:to>
      <xdr:col>4</xdr:col>
      <xdr:colOff>2209800</xdr:colOff>
      <xdr:row>86</xdr:row>
      <xdr:rowOff>165100</xdr:rowOff>
    </xdr:to>
    <xdr:graphicFrame macro="">
      <xdr:nvGraphicFramePr>
        <xdr:cNvPr id="491" name="Chart 490">
          <a:extLst>
            <a:ext uri="{FF2B5EF4-FFF2-40B4-BE49-F238E27FC236}">
              <a16:creationId xmlns:a16="http://schemas.microsoft.com/office/drawing/2014/main" id="{FD6B7940-6886-B74D-A4DF-F6684AC181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82550</xdr:colOff>
      <xdr:row>4</xdr:row>
      <xdr:rowOff>0</xdr:rowOff>
    </xdr:from>
    <xdr:to>
      <xdr:col>6</xdr:col>
      <xdr:colOff>571500</xdr:colOff>
      <xdr:row>25</xdr:row>
      <xdr:rowOff>190500</xdr:rowOff>
    </xdr:to>
    <xdr:graphicFrame macro="">
      <xdr:nvGraphicFramePr>
        <xdr:cNvPr id="3" name="Chart 2">
          <a:extLst>
            <a:ext uri="{FF2B5EF4-FFF2-40B4-BE49-F238E27FC236}">
              <a16:creationId xmlns:a16="http://schemas.microsoft.com/office/drawing/2014/main" id="{7E1A7ACA-F588-B742-8C42-E2002716AB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114300</xdr:colOff>
      <xdr:row>32</xdr:row>
      <xdr:rowOff>50800</xdr:rowOff>
    </xdr:to>
    <xdr:pic>
      <xdr:nvPicPr>
        <xdr:cNvPr id="3" name="Picture 2">
          <a:extLst>
            <a:ext uri="{FF2B5EF4-FFF2-40B4-BE49-F238E27FC236}">
              <a16:creationId xmlns:a16="http://schemas.microsoft.com/office/drawing/2014/main" id="{70DFA2ED-E215-A944-ABDC-A70AE89B7DAD}"/>
            </a:ext>
          </a:extLst>
        </xdr:cNvPr>
        <xdr:cNvPicPr>
          <a:picLocks noChangeAspect="1"/>
        </xdr:cNvPicPr>
      </xdr:nvPicPr>
      <xdr:blipFill>
        <a:blip xmlns:r="http://schemas.openxmlformats.org/officeDocument/2006/relationships" r:embed="rId1"/>
        <a:stretch>
          <a:fillRect/>
        </a:stretch>
      </xdr:blipFill>
      <xdr:spPr>
        <a:xfrm>
          <a:off x="241300" y="3073400"/>
          <a:ext cx="5092700" cy="370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wmcasemgmt.com/Users/schillm/Downloads/Tiffan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Exhibit 1"/>
      <sheetName val="Exhibit 2"/>
      <sheetName val="Exhibit 3"/>
      <sheetName val="Exhibit 4"/>
      <sheetName val="Exhibit 5"/>
      <sheetName val="Exhibit 6"/>
      <sheetName val="Exhibit 7"/>
      <sheetName val="Exhibit 8"/>
      <sheetName val="Exhibit 9"/>
      <sheetName val="Exhibit 10"/>
      <sheetName val="Exhibit 11"/>
      <sheetName val="Exhibit 12"/>
      <sheetName val="Exhibit 13"/>
    </sheetNames>
    <sheetDataSet>
      <sheetData sheetId="0"/>
      <sheetData sheetId="1"/>
      <sheetData sheetId="2"/>
      <sheetData sheetId="3">
        <row r="3">
          <cell r="J3" t="str">
            <v>Gold</v>
          </cell>
          <cell r="K3" t="str">
            <v>Silver</v>
          </cell>
          <cell r="L3" t="str">
            <v>Platinum</v>
          </cell>
          <cell r="N3" t="str">
            <v>Diamond Index</v>
          </cell>
        </row>
        <row r="4">
          <cell r="I4">
            <v>40118</v>
          </cell>
          <cell r="J4">
            <v>1186.9000000000001</v>
          </cell>
          <cell r="K4">
            <v>18.77</v>
          </cell>
          <cell r="L4">
            <v>1486.1</v>
          </cell>
          <cell r="M4">
            <v>2004</v>
          </cell>
          <cell r="N4">
            <v>100</v>
          </cell>
        </row>
        <row r="5">
          <cell r="I5">
            <v>40148</v>
          </cell>
          <cell r="J5">
            <v>1097</v>
          </cell>
          <cell r="K5">
            <v>17.09</v>
          </cell>
          <cell r="L5">
            <v>1503.5</v>
          </cell>
          <cell r="M5">
            <v>2005</v>
          </cell>
          <cell r="N5">
            <v>102</v>
          </cell>
        </row>
        <row r="6">
          <cell r="I6">
            <v>40179</v>
          </cell>
          <cell r="J6">
            <v>1084.4000000000001</v>
          </cell>
          <cell r="K6">
            <v>16.43</v>
          </cell>
          <cell r="L6">
            <v>1627.4</v>
          </cell>
          <cell r="M6">
            <v>2006</v>
          </cell>
          <cell r="N6">
            <v>108</v>
          </cell>
        </row>
        <row r="7">
          <cell r="I7">
            <v>40210</v>
          </cell>
          <cell r="J7">
            <v>1096.5</v>
          </cell>
          <cell r="K7">
            <v>15.94</v>
          </cell>
          <cell r="L7">
            <v>1711.4</v>
          </cell>
          <cell r="M7">
            <v>2007</v>
          </cell>
          <cell r="N7">
            <v>112</v>
          </cell>
        </row>
        <row r="8">
          <cell r="I8">
            <v>40238</v>
          </cell>
          <cell r="J8">
            <v>1110.3</v>
          </cell>
          <cell r="K8">
            <v>17.37</v>
          </cell>
          <cell r="L8">
            <v>1528.3</v>
          </cell>
          <cell r="M8">
            <v>2008</v>
          </cell>
          <cell r="N8">
            <v>122</v>
          </cell>
        </row>
        <row r="9">
          <cell r="I9">
            <v>40269</v>
          </cell>
          <cell r="J9">
            <v>1171.3</v>
          </cell>
          <cell r="K9">
            <v>18.12</v>
          </cell>
          <cell r="L9">
            <v>1565.6</v>
          </cell>
          <cell r="M9">
            <v>2009</v>
          </cell>
          <cell r="N9">
            <v>107.5</v>
          </cell>
        </row>
        <row r="10">
          <cell r="I10">
            <v>40299</v>
          </cell>
          <cell r="J10">
            <v>1213.3</v>
          </cell>
          <cell r="K10">
            <v>18.29</v>
          </cell>
          <cell r="L10">
            <v>1539.5</v>
          </cell>
          <cell r="M10">
            <v>2010</v>
          </cell>
          <cell r="N10">
            <v>138.5</v>
          </cell>
        </row>
        <row r="11">
          <cell r="I11">
            <v>40330</v>
          </cell>
          <cell r="J11">
            <v>1238.2</v>
          </cell>
          <cell r="K11">
            <v>18.670000000000002</v>
          </cell>
          <cell r="L11">
            <v>1537</v>
          </cell>
          <cell r="M11">
            <v>2011</v>
          </cell>
          <cell r="N11">
            <v>178</v>
          </cell>
        </row>
        <row r="12">
          <cell r="I12">
            <v>40360</v>
          </cell>
          <cell r="J12">
            <v>1160.4000000000001</v>
          </cell>
          <cell r="K12">
            <v>17.420000000000002</v>
          </cell>
          <cell r="L12">
            <v>1635.7</v>
          </cell>
          <cell r="M12">
            <v>2012</v>
          </cell>
          <cell r="N12">
            <v>153</v>
          </cell>
        </row>
        <row r="13">
          <cell r="I13">
            <v>40391</v>
          </cell>
          <cell r="J13">
            <v>1236</v>
          </cell>
          <cell r="K13">
            <v>19.04</v>
          </cell>
          <cell r="L13">
            <v>1676.1</v>
          </cell>
          <cell r="M13">
            <v>2013</v>
          </cell>
          <cell r="N13">
            <v>158</v>
          </cell>
        </row>
        <row r="14">
          <cell r="I14">
            <v>40422</v>
          </cell>
          <cell r="J14">
            <v>1306.5999999999999</v>
          </cell>
          <cell r="K14">
            <v>21.69</v>
          </cell>
          <cell r="L14">
            <v>1645.2</v>
          </cell>
          <cell r="M14">
            <v>2014</v>
          </cell>
          <cell r="N14">
            <v>159</v>
          </cell>
        </row>
        <row r="15">
          <cell r="I15">
            <v>40452</v>
          </cell>
          <cell r="J15">
            <v>1322.2</v>
          </cell>
          <cell r="K15">
            <v>23.4</v>
          </cell>
          <cell r="L15">
            <v>1754.2</v>
          </cell>
          <cell r="M15">
            <v>2015</v>
          </cell>
          <cell r="N15">
            <v>135.5</v>
          </cell>
        </row>
        <row r="16">
          <cell r="I16">
            <v>40483</v>
          </cell>
          <cell r="J16">
            <v>1362.3</v>
          </cell>
          <cell r="K16">
            <v>26.7</v>
          </cell>
          <cell r="L16">
            <v>1800.1</v>
          </cell>
          <cell r="M16">
            <v>2016</v>
          </cell>
          <cell r="N16">
            <v>128</v>
          </cell>
        </row>
        <row r="17">
          <cell r="I17">
            <v>40513</v>
          </cell>
          <cell r="J17">
            <v>1413.1</v>
          </cell>
          <cell r="K17">
            <v>30.68</v>
          </cell>
          <cell r="L17">
            <v>1786.8</v>
          </cell>
          <cell r="M17">
            <v>2017</v>
          </cell>
          <cell r="N17">
            <v>129</v>
          </cell>
        </row>
        <row r="18">
          <cell r="I18">
            <v>40544</v>
          </cell>
          <cell r="J18">
            <v>1318.4</v>
          </cell>
          <cell r="K18">
            <v>27.04</v>
          </cell>
          <cell r="L18">
            <v>1740.6</v>
          </cell>
          <cell r="M18">
            <v>2018</v>
          </cell>
          <cell r="N18">
            <v>130</v>
          </cell>
        </row>
        <row r="19">
          <cell r="I19">
            <v>40575</v>
          </cell>
          <cell r="J19">
            <v>1415.3</v>
          </cell>
          <cell r="K19">
            <v>33.18</v>
          </cell>
          <cell r="L19">
            <v>1825.2</v>
          </cell>
          <cell r="M19">
            <v>2019</v>
          </cell>
          <cell r="N19">
            <v>120</v>
          </cell>
        </row>
        <row r="20">
          <cell r="I20">
            <v>40603</v>
          </cell>
          <cell r="J20">
            <v>1416</v>
          </cell>
          <cell r="K20">
            <v>36.979999999999997</v>
          </cell>
          <cell r="L20">
            <v>1778.1</v>
          </cell>
        </row>
        <row r="21">
          <cell r="I21">
            <v>40634</v>
          </cell>
          <cell r="J21">
            <v>1516.7</v>
          </cell>
          <cell r="K21">
            <v>45.96</v>
          </cell>
          <cell r="L21">
            <v>1691.7</v>
          </cell>
        </row>
        <row r="22">
          <cell r="I22">
            <v>40664</v>
          </cell>
          <cell r="J22">
            <v>1522.8</v>
          </cell>
          <cell r="K22">
            <v>37.33</v>
          </cell>
          <cell r="L22">
            <v>1806.9</v>
          </cell>
        </row>
        <row r="23">
          <cell r="I23">
            <v>40695</v>
          </cell>
          <cell r="J23">
            <v>1499.7</v>
          </cell>
          <cell r="K23">
            <v>33.630000000000003</v>
          </cell>
          <cell r="L23">
            <v>1825</v>
          </cell>
        </row>
        <row r="24">
          <cell r="I24">
            <v>40725</v>
          </cell>
          <cell r="J24">
            <v>1615</v>
          </cell>
          <cell r="K24">
            <v>40.549999999999997</v>
          </cell>
          <cell r="L24">
            <v>1534.2</v>
          </cell>
        </row>
        <row r="25">
          <cell r="I25">
            <v>40756</v>
          </cell>
          <cell r="J25">
            <v>1788.4</v>
          </cell>
          <cell r="K25">
            <v>40.54</v>
          </cell>
          <cell r="L25">
            <v>1637.6</v>
          </cell>
        </row>
        <row r="26">
          <cell r="I26">
            <v>40787</v>
          </cell>
          <cell r="J26">
            <v>1616.3</v>
          </cell>
          <cell r="K26">
            <v>30.08</v>
          </cell>
          <cell r="L26">
            <v>1538</v>
          </cell>
        </row>
        <row r="27">
          <cell r="I27">
            <v>40817</v>
          </cell>
          <cell r="J27">
            <v>1746.7</v>
          </cell>
          <cell r="K27">
            <v>35.1</v>
          </cell>
          <cell r="L27">
            <v>1387.7</v>
          </cell>
        </row>
        <row r="28">
          <cell r="I28">
            <v>40848</v>
          </cell>
          <cell r="J28">
            <v>1710.8</v>
          </cell>
          <cell r="K28">
            <v>32.159999999999997</v>
          </cell>
          <cell r="L28">
            <v>1620</v>
          </cell>
        </row>
        <row r="29">
          <cell r="I29">
            <v>40878</v>
          </cell>
          <cell r="J29">
            <v>1562.9</v>
          </cell>
          <cell r="K29">
            <v>27.19</v>
          </cell>
          <cell r="L29">
            <v>1711.8</v>
          </cell>
        </row>
        <row r="30">
          <cell r="I30">
            <v>40909</v>
          </cell>
          <cell r="J30">
            <v>1731.8</v>
          </cell>
          <cell r="K30">
            <v>33.75</v>
          </cell>
          <cell r="L30">
            <v>1635.1</v>
          </cell>
        </row>
        <row r="31">
          <cell r="I31">
            <v>40940</v>
          </cell>
          <cell r="J31">
            <v>1773.6</v>
          </cell>
          <cell r="K31">
            <v>35.520000000000003</v>
          </cell>
          <cell r="L31">
            <v>1566.2</v>
          </cell>
        </row>
        <row r="32">
          <cell r="I32">
            <v>40969</v>
          </cell>
          <cell r="J32">
            <v>1657.9</v>
          </cell>
          <cell r="K32">
            <v>31.82</v>
          </cell>
          <cell r="L32">
            <v>1426.3</v>
          </cell>
        </row>
        <row r="33">
          <cell r="I33">
            <v>41000</v>
          </cell>
          <cell r="J33">
            <v>1659.6</v>
          </cell>
          <cell r="K33">
            <v>31.2</v>
          </cell>
          <cell r="L33">
            <v>1409.7</v>
          </cell>
        </row>
        <row r="34">
          <cell r="I34">
            <v>41030</v>
          </cell>
          <cell r="J34">
            <v>1548.6</v>
          </cell>
          <cell r="K34">
            <v>27.77</v>
          </cell>
          <cell r="L34">
            <v>1406.7</v>
          </cell>
        </row>
        <row r="35">
          <cell r="I35">
            <v>41061</v>
          </cell>
          <cell r="J35">
            <v>1577.5</v>
          </cell>
          <cell r="K35">
            <v>26.94</v>
          </cell>
          <cell r="L35">
            <v>1519.2</v>
          </cell>
        </row>
        <row r="36">
          <cell r="I36">
            <v>41091</v>
          </cell>
          <cell r="J36">
            <v>1617.9</v>
          </cell>
          <cell r="K36">
            <v>27.48</v>
          </cell>
          <cell r="L36">
            <v>1634.4</v>
          </cell>
        </row>
        <row r="37">
          <cell r="I37">
            <v>41122</v>
          </cell>
          <cell r="J37">
            <v>1659.8</v>
          </cell>
          <cell r="K37">
            <v>30.83</v>
          </cell>
          <cell r="L37">
            <v>1531.9</v>
          </cell>
        </row>
        <row r="38">
          <cell r="I38">
            <v>41153</v>
          </cell>
          <cell r="J38">
            <v>1750.6</v>
          </cell>
          <cell r="K38">
            <v>33.880000000000003</v>
          </cell>
          <cell r="L38">
            <v>1610</v>
          </cell>
        </row>
        <row r="39">
          <cell r="I39">
            <v>41183</v>
          </cell>
          <cell r="J39">
            <v>1707.7</v>
          </cell>
          <cell r="K39">
            <v>31.73</v>
          </cell>
          <cell r="L39">
            <v>1532.3</v>
          </cell>
        </row>
        <row r="40">
          <cell r="I40">
            <v>41214</v>
          </cell>
          <cell r="J40">
            <v>1716.5</v>
          </cell>
          <cell r="K40">
            <v>33.68</v>
          </cell>
          <cell r="L40">
            <v>1677.4</v>
          </cell>
        </row>
        <row r="41">
          <cell r="I41">
            <v>41244</v>
          </cell>
          <cell r="J41">
            <v>1662.6</v>
          </cell>
          <cell r="K41">
            <v>30.18</v>
          </cell>
          <cell r="L41">
            <v>1615.4</v>
          </cell>
        </row>
        <row r="42">
          <cell r="I42">
            <v>41275</v>
          </cell>
          <cell r="J42">
            <v>1660.7</v>
          </cell>
          <cell r="K42">
            <v>31.16</v>
          </cell>
          <cell r="L42">
            <v>1566</v>
          </cell>
        </row>
        <row r="43">
          <cell r="I43">
            <v>41306</v>
          </cell>
          <cell r="J43">
            <v>1615.2</v>
          </cell>
          <cell r="K43">
            <v>29.26</v>
          </cell>
          <cell r="L43">
            <v>1475.2</v>
          </cell>
        </row>
        <row r="44">
          <cell r="I44">
            <v>41334</v>
          </cell>
          <cell r="J44">
            <v>1595.8</v>
          </cell>
          <cell r="K44">
            <v>28.64</v>
          </cell>
          <cell r="L44">
            <v>1451.8</v>
          </cell>
        </row>
        <row r="45">
          <cell r="I45">
            <v>41365</v>
          </cell>
          <cell r="J45">
            <v>1453.6</v>
          </cell>
          <cell r="K45">
            <v>23.76</v>
          </cell>
          <cell r="L45">
            <v>1303.7</v>
          </cell>
        </row>
        <row r="46">
          <cell r="I46">
            <v>41395</v>
          </cell>
          <cell r="J46">
            <v>1391.3</v>
          </cell>
          <cell r="K46">
            <v>22.44</v>
          </cell>
          <cell r="L46">
            <v>1441.8</v>
          </cell>
        </row>
        <row r="47">
          <cell r="I47">
            <v>41426</v>
          </cell>
          <cell r="J47">
            <v>1229.5999999999999</v>
          </cell>
          <cell r="K47">
            <v>18.59</v>
          </cell>
          <cell r="L47">
            <v>1539.2</v>
          </cell>
        </row>
        <row r="48">
          <cell r="I48">
            <v>41456</v>
          </cell>
          <cell r="J48">
            <v>1328.4</v>
          </cell>
          <cell r="K48">
            <v>19.850000000000001</v>
          </cell>
          <cell r="L48">
            <v>1410.2</v>
          </cell>
        </row>
        <row r="49">
          <cell r="I49">
            <v>41487</v>
          </cell>
          <cell r="J49">
            <v>1419</v>
          </cell>
          <cell r="K49">
            <v>24.39</v>
          </cell>
          <cell r="L49">
            <v>1459.1</v>
          </cell>
        </row>
        <row r="50">
          <cell r="I50">
            <v>41518</v>
          </cell>
          <cell r="J50">
            <v>1323.6</v>
          </cell>
          <cell r="K50">
            <v>21.72</v>
          </cell>
          <cell r="L50">
            <v>1370.4</v>
          </cell>
        </row>
        <row r="51">
          <cell r="I51">
            <v>41548</v>
          </cell>
          <cell r="J51">
            <v>1345.2</v>
          </cell>
          <cell r="K51">
            <v>22.45</v>
          </cell>
          <cell r="L51">
            <v>1375.9</v>
          </cell>
        </row>
        <row r="52">
          <cell r="I52">
            <v>41579</v>
          </cell>
          <cell r="J52">
            <v>1241.4000000000001</v>
          </cell>
          <cell r="K52">
            <v>19.850000000000001</v>
          </cell>
          <cell r="L52">
            <v>1406.4</v>
          </cell>
        </row>
        <row r="53">
          <cell r="I53">
            <v>41609</v>
          </cell>
          <cell r="J53">
            <v>1216.0999999999999</v>
          </cell>
          <cell r="K53">
            <v>20.010000000000002</v>
          </cell>
          <cell r="L53">
            <v>1428.2</v>
          </cell>
        </row>
        <row r="54">
          <cell r="I54">
            <v>41640</v>
          </cell>
          <cell r="J54">
            <v>1262.2</v>
          </cell>
          <cell r="K54">
            <v>19.53</v>
          </cell>
          <cell r="L54">
            <v>1396.7</v>
          </cell>
        </row>
        <row r="55">
          <cell r="I55">
            <v>41671</v>
          </cell>
          <cell r="J55">
            <v>1328.2</v>
          </cell>
          <cell r="K55">
            <v>21.25</v>
          </cell>
          <cell r="L55">
            <v>1418.2</v>
          </cell>
        </row>
        <row r="56">
          <cell r="I56">
            <v>41699</v>
          </cell>
          <cell r="J56">
            <v>1294.7</v>
          </cell>
          <cell r="K56">
            <v>19.690000000000001</v>
          </cell>
          <cell r="L56">
            <v>1465.1</v>
          </cell>
        </row>
        <row r="57">
          <cell r="I57">
            <v>41730</v>
          </cell>
          <cell r="J57">
            <v>1298.9000000000001</v>
          </cell>
          <cell r="K57">
            <v>19.579999999999998</v>
          </cell>
          <cell r="L57">
            <v>1472.1</v>
          </cell>
        </row>
        <row r="58">
          <cell r="I58">
            <v>41760</v>
          </cell>
          <cell r="J58">
            <v>1259.3</v>
          </cell>
          <cell r="K58">
            <v>19.04</v>
          </cell>
          <cell r="L58">
            <v>1483.2</v>
          </cell>
        </row>
        <row r="59">
          <cell r="I59">
            <v>41791</v>
          </cell>
          <cell r="J59">
            <v>1316.1</v>
          </cell>
          <cell r="K59">
            <v>21.1</v>
          </cell>
          <cell r="L59">
            <v>1421.9</v>
          </cell>
        </row>
        <row r="60">
          <cell r="I60">
            <v>41821</v>
          </cell>
          <cell r="J60">
            <v>1298.3</v>
          </cell>
          <cell r="K60">
            <v>20.55</v>
          </cell>
          <cell r="L60">
            <v>1303.5</v>
          </cell>
        </row>
        <row r="61">
          <cell r="I61">
            <v>41852</v>
          </cell>
          <cell r="J61">
            <v>1281.9000000000001</v>
          </cell>
          <cell r="K61">
            <v>19.399999999999999</v>
          </cell>
          <cell r="L61">
            <v>1270</v>
          </cell>
        </row>
        <row r="62">
          <cell r="I62">
            <v>41883</v>
          </cell>
          <cell r="J62">
            <v>1214.0999999999999</v>
          </cell>
          <cell r="K62">
            <v>17.48</v>
          </cell>
          <cell r="L62">
            <v>1223.5999999999999</v>
          </cell>
        </row>
        <row r="63">
          <cell r="I63">
            <v>41913</v>
          </cell>
          <cell r="J63">
            <v>1224.3</v>
          </cell>
          <cell r="K63">
            <v>17.22</v>
          </cell>
          <cell r="L63">
            <v>1201.3</v>
          </cell>
        </row>
        <row r="64">
          <cell r="I64">
            <v>41944</v>
          </cell>
          <cell r="J64">
            <v>1197.0999999999999</v>
          </cell>
          <cell r="K64">
            <v>16.55</v>
          </cell>
          <cell r="L64">
            <v>1257.5999999999999</v>
          </cell>
        </row>
        <row r="65">
          <cell r="I65">
            <v>41974</v>
          </cell>
          <cell r="J65">
            <v>1181.7</v>
          </cell>
          <cell r="K65">
            <v>15.74</v>
          </cell>
          <cell r="L65">
            <v>1172.8</v>
          </cell>
        </row>
        <row r="66">
          <cell r="I66">
            <v>42005</v>
          </cell>
          <cell r="J66">
            <v>1285.9000000000001</v>
          </cell>
          <cell r="K66">
            <v>18.07</v>
          </cell>
          <cell r="L66">
            <v>1144.5999999999999</v>
          </cell>
        </row>
        <row r="67">
          <cell r="I67">
            <v>42036</v>
          </cell>
          <cell r="J67">
            <v>1201</v>
          </cell>
          <cell r="K67">
            <v>16.420000000000002</v>
          </cell>
          <cell r="L67">
            <v>1157.5</v>
          </cell>
        </row>
        <row r="68">
          <cell r="I68">
            <v>42064</v>
          </cell>
          <cell r="J68">
            <v>1199.8</v>
          </cell>
          <cell r="K68">
            <v>17.05</v>
          </cell>
          <cell r="L68">
            <v>1118.5</v>
          </cell>
        </row>
        <row r="69">
          <cell r="I69">
            <v>42095</v>
          </cell>
          <cell r="J69">
            <v>1214</v>
          </cell>
          <cell r="K69">
            <v>16.59</v>
          </cell>
          <cell r="L69">
            <v>1080.7</v>
          </cell>
        </row>
        <row r="70">
          <cell r="I70">
            <v>42125</v>
          </cell>
          <cell r="J70">
            <v>1185.9000000000001</v>
          </cell>
          <cell r="K70">
            <v>16.64</v>
          </cell>
          <cell r="L70">
            <v>984.4</v>
          </cell>
        </row>
        <row r="71">
          <cell r="I71">
            <v>42156</v>
          </cell>
          <cell r="J71">
            <v>1172.9000000000001</v>
          </cell>
          <cell r="K71">
            <v>15.74</v>
          </cell>
          <cell r="L71">
            <v>1006</v>
          </cell>
        </row>
        <row r="72">
          <cell r="I72">
            <v>42186</v>
          </cell>
          <cell r="J72">
            <v>1092.7</v>
          </cell>
          <cell r="K72">
            <v>14.73</v>
          </cell>
          <cell r="L72">
            <v>926.1</v>
          </cell>
        </row>
        <row r="73">
          <cell r="I73">
            <v>42217</v>
          </cell>
          <cell r="J73">
            <v>1122.4000000000001</v>
          </cell>
          <cell r="K73">
            <v>14.42</v>
          </cell>
          <cell r="L73">
            <v>1011</v>
          </cell>
        </row>
        <row r="74">
          <cell r="I74">
            <v>42248</v>
          </cell>
          <cell r="J74">
            <v>1132</v>
          </cell>
          <cell r="K74">
            <v>14.54</v>
          </cell>
          <cell r="L74">
            <v>842.5</v>
          </cell>
        </row>
        <row r="75">
          <cell r="I75">
            <v>42278</v>
          </cell>
          <cell r="J75">
            <v>1177.0999999999999</v>
          </cell>
          <cell r="K75">
            <v>16.29</v>
          </cell>
          <cell r="L75">
            <v>890.6</v>
          </cell>
        </row>
        <row r="76">
          <cell r="I76">
            <v>42309</v>
          </cell>
          <cell r="J76">
            <v>1070.5</v>
          </cell>
          <cell r="K76">
            <v>14.17</v>
          </cell>
          <cell r="L76">
            <v>880.4</v>
          </cell>
        </row>
        <row r="77">
          <cell r="I77">
            <v>42339</v>
          </cell>
          <cell r="J77">
            <v>1077.5</v>
          </cell>
          <cell r="K77">
            <v>13.92</v>
          </cell>
          <cell r="L77">
            <v>926.1</v>
          </cell>
        </row>
        <row r="78">
          <cell r="I78">
            <v>42370</v>
          </cell>
          <cell r="J78">
            <v>1116.0999999999999</v>
          </cell>
          <cell r="K78">
            <v>14.44</v>
          </cell>
          <cell r="L78">
            <v>964.7</v>
          </cell>
        </row>
        <row r="79">
          <cell r="I79">
            <v>42401</v>
          </cell>
          <cell r="J79">
            <v>1238.2</v>
          </cell>
          <cell r="K79">
            <v>15.16</v>
          </cell>
          <cell r="L79">
            <v>1024.0999999999999</v>
          </cell>
        </row>
        <row r="80">
          <cell r="I80">
            <v>42430</v>
          </cell>
          <cell r="J80">
            <v>1235.5999999999999</v>
          </cell>
          <cell r="K80">
            <v>15.24</v>
          </cell>
          <cell r="L80">
            <v>995.3</v>
          </cell>
        </row>
        <row r="81">
          <cell r="I81">
            <v>42461</v>
          </cell>
          <cell r="J81">
            <v>1249.2</v>
          </cell>
          <cell r="K81">
            <v>17.29</v>
          </cell>
          <cell r="L81">
            <v>978.5</v>
          </cell>
        </row>
        <row r="82">
          <cell r="I82">
            <v>42491</v>
          </cell>
          <cell r="J82">
            <v>1220.0999999999999</v>
          </cell>
          <cell r="K82">
            <v>16.34</v>
          </cell>
          <cell r="L82">
            <v>1125</v>
          </cell>
        </row>
        <row r="83">
          <cell r="I83">
            <v>42522</v>
          </cell>
          <cell r="J83">
            <v>1315.3</v>
          </cell>
          <cell r="K83">
            <v>17.84</v>
          </cell>
          <cell r="L83">
            <v>1078.3</v>
          </cell>
        </row>
        <row r="84">
          <cell r="I84">
            <v>42552</v>
          </cell>
          <cell r="J84">
            <v>1326.6</v>
          </cell>
          <cell r="K84">
            <v>19.96</v>
          </cell>
          <cell r="L84">
            <v>1021.9</v>
          </cell>
        </row>
        <row r="85">
          <cell r="I85">
            <v>42583</v>
          </cell>
          <cell r="J85">
            <v>1322.9</v>
          </cell>
          <cell r="K85">
            <v>18.760000000000002</v>
          </cell>
          <cell r="L85">
            <v>961.7</v>
          </cell>
        </row>
        <row r="86">
          <cell r="I86">
            <v>42614</v>
          </cell>
          <cell r="J86">
            <v>1319.4</v>
          </cell>
          <cell r="K86">
            <v>19.04</v>
          </cell>
          <cell r="L86">
            <v>921.3</v>
          </cell>
        </row>
        <row r="87">
          <cell r="I87">
            <v>42644</v>
          </cell>
          <cell r="J87">
            <v>1267.9000000000001</v>
          </cell>
          <cell r="K87">
            <v>17.600000000000001</v>
          </cell>
          <cell r="L87">
            <v>898.8</v>
          </cell>
        </row>
        <row r="88">
          <cell r="I88">
            <v>42675</v>
          </cell>
          <cell r="J88">
            <v>1190.5999999999999</v>
          </cell>
          <cell r="K88">
            <v>16.579999999999998</v>
          </cell>
          <cell r="L88">
            <v>979.4</v>
          </cell>
        </row>
        <row r="89">
          <cell r="I89">
            <v>42705</v>
          </cell>
          <cell r="J89">
            <v>1139.4000000000001</v>
          </cell>
          <cell r="K89">
            <v>15.99</v>
          </cell>
          <cell r="L89">
            <v>1026.5</v>
          </cell>
        </row>
        <row r="90">
          <cell r="I90">
            <v>42736</v>
          </cell>
          <cell r="J90">
            <v>1188.0999999999999</v>
          </cell>
          <cell r="K90">
            <v>17.100000000000001</v>
          </cell>
          <cell r="L90">
            <v>952.1</v>
          </cell>
        </row>
        <row r="91">
          <cell r="I91">
            <v>42767</v>
          </cell>
          <cell r="J91">
            <v>1256.9000000000001</v>
          </cell>
          <cell r="K91">
            <v>18.34</v>
          </cell>
          <cell r="L91">
            <v>945.9</v>
          </cell>
        </row>
        <row r="92">
          <cell r="I92">
            <v>42795</v>
          </cell>
          <cell r="J92">
            <v>1253.4000000000001</v>
          </cell>
          <cell r="K92">
            <v>18.23</v>
          </cell>
          <cell r="L92">
            <v>959.8</v>
          </cell>
        </row>
        <row r="93">
          <cell r="I93">
            <v>42826</v>
          </cell>
          <cell r="J93">
            <v>1262.0999999999999</v>
          </cell>
          <cell r="K93">
            <v>17.350000000000001</v>
          </cell>
          <cell r="L93">
            <v>920.7</v>
          </cell>
        </row>
        <row r="94">
          <cell r="I94">
            <v>42856</v>
          </cell>
          <cell r="J94">
            <v>1267.5999999999999</v>
          </cell>
          <cell r="K94">
            <v>17.28</v>
          </cell>
          <cell r="L94">
            <v>923.2</v>
          </cell>
        </row>
        <row r="95">
          <cell r="I95">
            <v>42887</v>
          </cell>
          <cell r="J95">
            <v>1248</v>
          </cell>
          <cell r="K95">
            <v>16.72</v>
          </cell>
          <cell r="L95">
            <v>1000.7</v>
          </cell>
        </row>
        <row r="96">
          <cell r="I96">
            <v>42917</v>
          </cell>
          <cell r="J96">
            <v>1259.5999999999999</v>
          </cell>
          <cell r="K96">
            <v>16.53</v>
          </cell>
          <cell r="L96">
            <v>921.3</v>
          </cell>
        </row>
        <row r="97">
          <cell r="I97">
            <v>42948</v>
          </cell>
          <cell r="J97">
            <v>1313.1</v>
          </cell>
          <cell r="K97">
            <v>17.420000000000002</v>
          </cell>
          <cell r="L97">
            <v>910.6</v>
          </cell>
        </row>
        <row r="98">
          <cell r="I98">
            <v>42979</v>
          </cell>
          <cell r="J98">
            <v>1283.4000000000001</v>
          </cell>
          <cell r="K98">
            <v>16.75</v>
          </cell>
          <cell r="L98">
            <v>950.1</v>
          </cell>
        </row>
        <row r="99">
          <cell r="I99">
            <v>43009</v>
          </cell>
          <cell r="J99">
            <v>1268.5</v>
          </cell>
          <cell r="K99">
            <v>16.7</v>
          </cell>
          <cell r="L99">
            <v>922.8</v>
          </cell>
        </row>
        <row r="100">
          <cell r="I100">
            <v>43040</v>
          </cell>
          <cell r="J100">
            <v>1294.7</v>
          </cell>
          <cell r="K100">
            <v>16.809999999999999</v>
          </cell>
          <cell r="L100">
            <v>1009</v>
          </cell>
        </row>
        <row r="101">
          <cell r="I101">
            <v>43070</v>
          </cell>
          <cell r="J101">
            <v>1287</v>
          </cell>
          <cell r="K101">
            <v>16.62</v>
          </cell>
          <cell r="L101">
            <v>998.8</v>
          </cell>
        </row>
        <row r="102">
          <cell r="I102">
            <v>43101</v>
          </cell>
          <cell r="J102">
            <v>1339.8</v>
          </cell>
          <cell r="K102">
            <v>17.07</v>
          </cell>
          <cell r="L102">
            <v>945.2</v>
          </cell>
        </row>
        <row r="103">
          <cell r="I103">
            <v>43132</v>
          </cell>
          <cell r="J103">
            <v>1330.7</v>
          </cell>
          <cell r="K103">
            <v>16.54</v>
          </cell>
          <cell r="L103">
            <v>904</v>
          </cell>
        </row>
        <row r="104">
          <cell r="I104">
            <v>43160</v>
          </cell>
          <cell r="J104">
            <v>1341.3</v>
          </cell>
          <cell r="K104">
            <v>16.489999999999998</v>
          </cell>
          <cell r="L104">
            <v>902.8</v>
          </cell>
        </row>
        <row r="105">
          <cell r="I105">
            <v>43191</v>
          </cell>
          <cell r="J105">
            <v>1316.3</v>
          </cell>
          <cell r="K105">
            <v>16.489999999999998</v>
          </cell>
          <cell r="L105">
            <v>856.3</v>
          </cell>
        </row>
        <row r="106">
          <cell r="I106">
            <v>43221</v>
          </cell>
          <cell r="J106">
            <v>1298.7</v>
          </cell>
          <cell r="K106">
            <v>16.3</v>
          </cell>
          <cell r="L106">
            <v>826.4</v>
          </cell>
        </row>
        <row r="107">
          <cell r="I107">
            <v>43252</v>
          </cell>
          <cell r="J107">
            <v>1252.8</v>
          </cell>
          <cell r="K107">
            <v>16.14</v>
          </cell>
          <cell r="L107">
            <v>794.8</v>
          </cell>
        </row>
        <row r="108">
          <cell r="I108">
            <v>43282</v>
          </cell>
          <cell r="J108">
            <v>1222.5999999999999</v>
          </cell>
          <cell r="K108">
            <v>15.44</v>
          </cell>
          <cell r="L108">
            <v>824.5</v>
          </cell>
        </row>
        <row r="109">
          <cell r="I109">
            <v>43313</v>
          </cell>
          <cell r="J109">
            <v>1204.5</v>
          </cell>
          <cell r="K109">
            <v>14.69</v>
          </cell>
          <cell r="L109">
            <v>832</v>
          </cell>
        </row>
        <row r="110">
          <cell r="I110">
            <v>43344</v>
          </cell>
          <cell r="J110">
            <v>1194</v>
          </cell>
          <cell r="K110">
            <v>14.3</v>
          </cell>
          <cell r="L110">
            <v>824.2</v>
          </cell>
        </row>
        <row r="111">
          <cell r="I111">
            <v>43374</v>
          </cell>
          <cell r="J111">
            <v>1224.5</v>
          </cell>
          <cell r="K111">
            <v>14.38</v>
          </cell>
          <cell r="L111">
            <v>795.5</v>
          </cell>
        </row>
        <row r="112">
          <cell r="I112">
            <v>43405</v>
          </cell>
          <cell r="J112">
            <v>1221.4000000000001</v>
          </cell>
          <cell r="K112">
            <v>14.3</v>
          </cell>
          <cell r="L112">
            <v>809.9</v>
          </cell>
        </row>
        <row r="113">
          <cell r="I113">
            <v>43435</v>
          </cell>
          <cell r="J113">
            <v>1277.3</v>
          </cell>
          <cell r="K113">
            <v>15.19</v>
          </cell>
          <cell r="L113">
            <v>857</v>
          </cell>
        </row>
        <row r="114">
          <cell r="I114">
            <v>43466</v>
          </cell>
          <cell r="J114">
            <v>1308.2</v>
          </cell>
          <cell r="K114">
            <v>15.79</v>
          </cell>
          <cell r="L114">
            <v>855.6</v>
          </cell>
        </row>
        <row r="115">
          <cell r="I115">
            <v>43497</v>
          </cell>
          <cell r="J115">
            <v>1325.1</v>
          </cell>
          <cell r="K115">
            <v>15.83</v>
          </cell>
          <cell r="L115">
            <v>898.2</v>
          </cell>
        </row>
        <row r="116">
          <cell r="I116">
            <v>43525</v>
          </cell>
          <cell r="J116">
            <v>1309.9000000000001</v>
          </cell>
          <cell r="K116">
            <v>15.24</v>
          </cell>
          <cell r="L116">
            <v>789.6</v>
          </cell>
        </row>
        <row r="117">
          <cell r="I117">
            <v>43556</v>
          </cell>
          <cell r="J117">
            <v>1284.9000000000001</v>
          </cell>
          <cell r="K117">
            <v>15</v>
          </cell>
          <cell r="L117">
            <v>817.1</v>
          </cell>
        </row>
        <row r="118">
          <cell r="I118">
            <v>43586</v>
          </cell>
          <cell r="J118">
            <v>1280.5999999999999</v>
          </cell>
          <cell r="K118">
            <v>14.37</v>
          </cell>
          <cell r="L118">
            <v>876.8</v>
          </cell>
        </row>
        <row r="119">
          <cell r="I119">
            <v>43617</v>
          </cell>
          <cell r="J119">
            <v>1411.6</v>
          </cell>
          <cell r="K119">
            <v>15.28</v>
          </cell>
          <cell r="L119">
            <v>906.1</v>
          </cell>
        </row>
        <row r="120">
          <cell r="I120">
            <v>43647</v>
          </cell>
          <cell r="J120">
            <v>1419.6</v>
          </cell>
          <cell r="K120">
            <v>16.37</v>
          </cell>
          <cell r="L120">
            <v>935</v>
          </cell>
        </row>
        <row r="121">
          <cell r="I121">
            <v>43678</v>
          </cell>
          <cell r="J121">
            <v>1537.8</v>
          </cell>
          <cell r="K121">
            <v>18.3</v>
          </cell>
          <cell r="L121">
            <v>920.7</v>
          </cell>
        </row>
        <row r="122">
          <cell r="I122">
            <v>43709</v>
          </cell>
          <cell r="J122">
            <v>1507.5</v>
          </cell>
          <cell r="K122">
            <v>17.8</v>
          </cell>
        </row>
        <row r="123">
          <cell r="I123">
            <v>43739</v>
          </cell>
          <cell r="J123">
            <v>1487</v>
          </cell>
          <cell r="K123">
            <v>17.77</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5"/>
  <sheetViews>
    <sheetView workbookViewId="0"/>
  </sheetViews>
  <sheetFormatPr baseColWidth="10" defaultColWidth="8" defaultRowHeight="15"/>
  <cols>
    <col min="1" max="1" width="28" style="98" customWidth="1"/>
    <col min="2" max="2" width="83.83203125" style="98" customWidth="1"/>
    <col min="3" max="16384" width="8" style="98"/>
  </cols>
  <sheetData>
    <row r="2" spans="1:2" ht="65.25" customHeight="1">
      <c r="B2" s="99" t="s">
        <v>149</v>
      </c>
    </row>
    <row r="3" spans="1:2" ht="13.5" customHeight="1">
      <c r="A3" s="100"/>
      <c r="B3" s="100"/>
    </row>
    <row r="4" spans="1:2" ht="73" customHeight="1">
      <c r="A4" s="102" t="s">
        <v>191</v>
      </c>
      <c r="B4" s="103"/>
    </row>
    <row r="5" spans="1:2">
      <c r="A5" s="101" t="s">
        <v>192</v>
      </c>
    </row>
  </sheetData>
  <mergeCells count="1">
    <mergeCell ref="A4:B4"/>
  </mergeCells>
  <pageMargins left="0.7" right="0.7" top="0.75" bottom="0.75" header="0.3" footer="0.3"/>
  <pageSetup scale="8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5"/>
  <sheetViews>
    <sheetView showGridLines="0" workbookViewId="0">
      <selection sqref="A1:D1"/>
    </sheetView>
  </sheetViews>
  <sheetFormatPr baseColWidth="10" defaultColWidth="11" defaultRowHeight="16"/>
  <cols>
    <col min="1" max="1" width="3.5" customWidth="1"/>
  </cols>
  <sheetData>
    <row r="1" spans="1:11">
      <c r="A1" s="107" t="s">
        <v>54</v>
      </c>
      <c r="B1" s="107"/>
      <c r="C1" s="107"/>
      <c r="D1" s="107"/>
      <c r="E1" s="20"/>
    </row>
    <row r="2" spans="1:11">
      <c r="A2" s="104" t="s">
        <v>150</v>
      </c>
      <c r="B2" s="104"/>
      <c r="C2" s="104"/>
      <c r="D2" s="104"/>
      <c r="E2" s="104"/>
      <c r="F2" s="104"/>
      <c r="G2" s="104"/>
      <c r="H2" s="104"/>
      <c r="I2" s="104"/>
      <c r="J2" s="104"/>
      <c r="K2" s="104"/>
    </row>
    <row r="3" spans="1:11">
      <c r="A3" s="107" t="s">
        <v>53</v>
      </c>
      <c r="B3" s="107"/>
      <c r="C3" s="107"/>
      <c r="D3" s="107"/>
      <c r="E3" s="20"/>
    </row>
    <row r="4" spans="1:11">
      <c r="A4" s="27"/>
      <c r="B4" s="27"/>
      <c r="C4" s="27"/>
      <c r="D4" s="27"/>
      <c r="E4" s="20"/>
    </row>
    <row r="5" spans="1:11">
      <c r="A5" s="20"/>
      <c r="B5" s="104" t="s">
        <v>181</v>
      </c>
      <c r="C5" s="104"/>
      <c r="D5" s="20"/>
      <c r="E5" s="20"/>
    </row>
    <row r="6" spans="1:11" ht="8.25" customHeight="1">
      <c r="A6" s="20"/>
      <c r="B6" s="72"/>
      <c r="C6" s="72"/>
      <c r="D6" s="20"/>
      <c r="E6" s="20"/>
    </row>
    <row r="7" spans="1:11">
      <c r="A7" s="20"/>
      <c r="B7" s="73" t="s">
        <v>45</v>
      </c>
      <c r="C7" s="75">
        <v>2.4E-2</v>
      </c>
      <c r="D7" s="20"/>
      <c r="E7" s="20"/>
    </row>
    <row r="8" spans="1:11">
      <c r="A8" s="20"/>
      <c r="B8" s="73" t="s">
        <v>49</v>
      </c>
      <c r="C8" s="75">
        <v>2.5499999999999998E-2</v>
      </c>
      <c r="D8" s="20"/>
      <c r="E8" s="20"/>
    </row>
    <row r="9" spans="1:11">
      <c r="A9" s="20"/>
      <c r="B9" s="73" t="s">
        <v>50</v>
      </c>
      <c r="C9" s="75">
        <v>2.6100000000000002E-2</v>
      </c>
      <c r="D9" s="20"/>
      <c r="E9" s="20"/>
    </row>
    <row r="10" spans="1:11">
      <c r="A10" s="20"/>
      <c r="B10" s="73" t="s">
        <v>46</v>
      </c>
      <c r="C10" s="75">
        <v>3.4799999999999998E-2</v>
      </c>
      <c r="D10" s="20"/>
      <c r="E10" s="20"/>
    </row>
    <row r="11" spans="1:11">
      <c r="A11" s="20"/>
      <c r="B11" s="73" t="s">
        <v>51</v>
      </c>
      <c r="C11" s="75">
        <v>4.9799999999999997E-2</v>
      </c>
      <c r="D11" s="20"/>
      <c r="E11" s="20"/>
    </row>
    <row r="12" spans="1:11">
      <c r="A12" s="20"/>
      <c r="B12" s="73" t="s">
        <v>52</v>
      </c>
      <c r="C12" s="75">
        <v>7.7200000000000005E-2</v>
      </c>
      <c r="D12" s="20"/>
      <c r="E12" s="20"/>
    </row>
    <row r="13" spans="1:11">
      <c r="A13" s="20"/>
      <c r="B13" s="74"/>
      <c r="C13" s="73"/>
      <c r="D13" s="20"/>
      <c r="E13" s="20"/>
    </row>
    <row r="14" spans="1:11">
      <c r="A14" s="20"/>
      <c r="B14" s="104" t="s">
        <v>136</v>
      </c>
      <c r="C14" s="104"/>
      <c r="D14" s="20"/>
      <c r="E14" s="20"/>
    </row>
    <row r="15" spans="1:11" ht="8.25" customHeight="1">
      <c r="A15" s="20"/>
      <c r="B15" s="31"/>
      <c r="C15" s="31"/>
      <c r="D15" s="20"/>
      <c r="E15" s="20"/>
    </row>
    <row r="16" spans="1:11">
      <c r="A16" s="20"/>
      <c r="B16" s="20" t="s">
        <v>47</v>
      </c>
      <c r="C16" s="29">
        <v>1.8200000000000001E-2</v>
      </c>
      <c r="D16" s="20"/>
      <c r="E16" s="20"/>
    </row>
    <row r="17" spans="1:5">
      <c r="A17" s="20"/>
      <c r="B17" s="20" t="s">
        <v>179</v>
      </c>
      <c r="C17" s="29">
        <v>1.7299999999999999E-2</v>
      </c>
      <c r="D17" s="20"/>
      <c r="E17" s="20"/>
    </row>
    <row r="18" spans="1:5">
      <c r="A18" s="20"/>
      <c r="B18" s="20" t="s">
        <v>180</v>
      </c>
      <c r="C18" s="29">
        <v>2.1100000000000001E-2</v>
      </c>
      <c r="D18" s="20"/>
      <c r="E18" s="20"/>
    </row>
    <row r="19" spans="1:5">
      <c r="A19" s="20"/>
      <c r="B19" s="20"/>
      <c r="C19" s="20"/>
      <c r="D19" s="20"/>
      <c r="E19" s="20"/>
    </row>
    <row r="20" spans="1:5">
      <c r="A20" s="20"/>
      <c r="B20" s="76" t="s">
        <v>48</v>
      </c>
      <c r="C20" s="20"/>
      <c r="D20" s="30">
        <v>0.06</v>
      </c>
      <c r="E20" s="20"/>
    </row>
    <row r="21" spans="1:5">
      <c r="A21" s="20"/>
      <c r="B21" s="20"/>
      <c r="C21" s="20"/>
      <c r="D21" s="20"/>
      <c r="E21" s="20"/>
    </row>
    <row r="22" spans="1:5">
      <c r="A22" s="28" t="s">
        <v>164</v>
      </c>
      <c r="C22" s="20"/>
      <c r="D22" s="20"/>
      <c r="E22" s="20"/>
    </row>
    <row r="23" spans="1:5">
      <c r="A23" s="20"/>
      <c r="B23" s="20"/>
      <c r="C23" s="20"/>
      <c r="D23" s="20"/>
      <c r="E23" s="20"/>
    </row>
    <row r="24" spans="1:5">
      <c r="A24" s="20"/>
      <c r="B24" s="20"/>
      <c r="C24" s="20"/>
      <c r="D24" s="20"/>
      <c r="E24" s="20"/>
    </row>
    <row r="25" spans="1:5">
      <c r="A25" s="20"/>
      <c r="B25" s="20"/>
      <c r="C25" s="20"/>
      <c r="D25" s="20"/>
      <c r="E25" s="20"/>
    </row>
  </sheetData>
  <mergeCells count="5">
    <mergeCell ref="B5:C5"/>
    <mergeCell ref="B14:C14"/>
    <mergeCell ref="A1:D1"/>
    <mergeCell ref="A3:D3"/>
    <mergeCell ref="A2:K2"/>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7"/>
  <sheetViews>
    <sheetView showGridLines="0" workbookViewId="0">
      <selection sqref="A1:F1"/>
    </sheetView>
  </sheetViews>
  <sheetFormatPr baseColWidth="10" defaultColWidth="11" defaultRowHeight="16"/>
  <cols>
    <col min="1" max="1" width="43.5" bestFit="1" customWidth="1"/>
    <col min="2" max="6" width="9.5" customWidth="1"/>
  </cols>
  <sheetData>
    <row r="1" spans="1:11">
      <c r="A1" s="107" t="s">
        <v>55</v>
      </c>
      <c r="B1" s="107"/>
      <c r="C1" s="107"/>
      <c r="D1" s="107"/>
      <c r="E1" s="107"/>
      <c r="F1" s="107"/>
    </row>
    <row r="2" spans="1:11">
      <c r="A2" s="104" t="s">
        <v>150</v>
      </c>
      <c r="B2" s="104"/>
      <c r="C2" s="104"/>
      <c r="D2" s="104"/>
      <c r="E2" s="104"/>
      <c r="F2" s="104"/>
      <c r="G2" s="104"/>
      <c r="H2" s="104"/>
      <c r="I2" s="104"/>
      <c r="J2" s="104"/>
      <c r="K2" s="104"/>
    </row>
    <row r="3" spans="1:11">
      <c r="A3" s="107" t="s">
        <v>137</v>
      </c>
      <c r="B3" s="107"/>
      <c r="C3" s="107"/>
      <c r="D3" s="107"/>
      <c r="E3" s="107"/>
      <c r="F3" s="107"/>
    </row>
    <row r="4" spans="1:11">
      <c r="A4" s="107" t="s">
        <v>177</v>
      </c>
      <c r="B4" s="107"/>
      <c r="C4" s="107"/>
      <c r="D4" s="107"/>
      <c r="E4" s="107"/>
      <c r="F4" s="107"/>
    </row>
    <row r="6" spans="1:11">
      <c r="A6" s="1" t="s">
        <v>142</v>
      </c>
      <c r="B6" s="2">
        <v>2014</v>
      </c>
      <c r="C6" s="2">
        <v>2015</v>
      </c>
      <c r="D6" s="2">
        <v>2016</v>
      </c>
      <c r="E6" s="2">
        <v>2017</v>
      </c>
      <c r="F6" s="2">
        <v>2018</v>
      </c>
    </row>
    <row r="7" spans="1:11">
      <c r="A7" s="3" t="s">
        <v>0</v>
      </c>
      <c r="B7" s="6">
        <v>4249.8999999999996</v>
      </c>
      <c r="C7" s="6">
        <v>4104.8999999999996</v>
      </c>
      <c r="D7" s="6">
        <v>4001.8</v>
      </c>
      <c r="E7" s="6">
        <v>4169.8</v>
      </c>
      <c r="F7" s="6">
        <v>4442.1000000000004</v>
      </c>
    </row>
    <row r="8" spans="1:11">
      <c r="A8" s="3" t="s">
        <v>1</v>
      </c>
      <c r="B8" s="6">
        <v>2544.3000000000002</v>
      </c>
      <c r="C8" s="6">
        <v>2505.1999999999998</v>
      </c>
      <c r="D8" s="6">
        <v>2499</v>
      </c>
      <c r="E8" s="6">
        <v>2610.6999999999998</v>
      </c>
      <c r="F8" s="6">
        <v>2811</v>
      </c>
    </row>
    <row r="9" spans="1:11">
      <c r="A9" s="3" t="s">
        <v>165</v>
      </c>
      <c r="B9" s="6">
        <v>1632.8</v>
      </c>
      <c r="C9" s="6">
        <v>1706.1</v>
      </c>
      <c r="D9" s="6">
        <v>1752.6</v>
      </c>
      <c r="E9" s="6">
        <v>1801.3</v>
      </c>
      <c r="F9" s="12">
        <v>2020.7</v>
      </c>
    </row>
    <row r="10" spans="1:11">
      <c r="A10" s="3" t="s">
        <v>3</v>
      </c>
      <c r="B10" s="6">
        <v>911.5</v>
      </c>
      <c r="C10" s="6">
        <v>799.1</v>
      </c>
      <c r="D10" s="6">
        <v>746.4</v>
      </c>
      <c r="E10" s="6">
        <v>809.4</v>
      </c>
      <c r="F10" s="12">
        <v>790.3</v>
      </c>
    </row>
    <row r="11" spans="1:11">
      <c r="A11" s="3" t="s">
        <v>4</v>
      </c>
      <c r="B11" s="6">
        <v>484.2</v>
      </c>
      <c r="C11" s="6">
        <v>463.9</v>
      </c>
      <c r="D11" s="6">
        <v>446.1</v>
      </c>
      <c r="E11" s="6">
        <v>370.1</v>
      </c>
      <c r="F11" s="6">
        <v>586.4</v>
      </c>
    </row>
    <row r="12" spans="1:11">
      <c r="A12" s="4" t="s">
        <v>5</v>
      </c>
      <c r="B12" s="5">
        <v>3.73</v>
      </c>
      <c r="C12" s="5">
        <v>3.59</v>
      </c>
      <c r="D12" s="5">
        <v>3.55</v>
      </c>
      <c r="E12" s="5">
        <v>2.96</v>
      </c>
      <c r="F12" s="5">
        <v>4.75</v>
      </c>
    </row>
    <row r="13" spans="1:11">
      <c r="A13" s="3" t="s">
        <v>138</v>
      </c>
      <c r="B13" s="5">
        <v>2.15</v>
      </c>
      <c r="C13" s="5">
        <v>1.95</v>
      </c>
      <c r="D13" s="5">
        <v>1.75</v>
      </c>
      <c r="E13" s="5">
        <v>1.58</v>
      </c>
      <c r="F13" s="5">
        <v>1.48</v>
      </c>
    </row>
    <row r="14" spans="1:11">
      <c r="A14" s="7"/>
      <c r="B14" s="7"/>
      <c r="C14" s="7"/>
      <c r="D14" s="7"/>
      <c r="E14" s="7"/>
      <c r="F14" s="7"/>
    </row>
    <row r="15" spans="1:11">
      <c r="A15" s="1" t="s">
        <v>139</v>
      </c>
      <c r="B15" s="2">
        <v>2014</v>
      </c>
      <c r="C15" s="2">
        <v>2015</v>
      </c>
      <c r="D15" s="2">
        <v>2016</v>
      </c>
      <c r="E15" s="2">
        <v>2017</v>
      </c>
      <c r="F15" s="2">
        <v>2018</v>
      </c>
    </row>
    <row r="16" spans="1:11">
      <c r="A16" s="3" t="s">
        <v>7</v>
      </c>
      <c r="B16" s="6">
        <v>730</v>
      </c>
      <c r="C16" s="6">
        <v>843.6</v>
      </c>
      <c r="D16" s="6">
        <v>928</v>
      </c>
      <c r="E16" s="6">
        <v>970.7</v>
      </c>
      <c r="F16" s="6">
        <v>792.6</v>
      </c>
    </row>
    <row r="17" spans="1:7">
      <c r="A17" s="3" t="s">
        <v>8</v>
      </c>
      <c r="B17" s="6">
        <v>2362.1</v>
      </c>
      <c r="C17" s="6">
        <v>2225</v>
      </c>
      <c r="D17" s="6">
        <v>2157.6</v>
      </c>
      <c r="E17" s="6">
        <v>2253.5</v>
      </c>
      <c r="F17" s="6">
        <v>2428</v>
      </c>
    </row>
    <row r="18" spans="1:7">
      <c r="A18" s="3" t="s">
        <v>9</v>
      </c>
      <c r="B18" s="6">
        <v>2850.8</v>
      </c>
      <c r="C18" s="6">
        <v>2778.5</v>
      </c>
      <c r="D18" s="6">
        <v>2940.8</v>
      </c>
      <c r="E18" s="6">
        <v>3258.5</v>
      </c>
      <c r="F18" s="6">
        <v>3041.4</v>
      </c>
    </row>
    <row r="19" spans="1:7">
      <c r="A19" s="3" t="s">
        <v>6</v>
      </c>
      <c r="B19" s="6">
        <v>2520.41</v>
      </c>
      <c r="C19" s="6">
        <v>3166.703</v>
      </c>
      <c r="D19" s="6">
        <v>5097.6000000000004</v>
      </c>
      <c r="E19" s="6">
        <v>5468.1</v>
      </c>
      <c r="F19" s="6">
        <v>5333</v>
      </c>
    </row>
    <row r="20" spans="1:7">
      <c r="A20" s="3" t="s">
        <v>10</v>
      </c>
      <c r="B20" s="6">
        <v>1107.8</v>
      </c>
      <c r="C20" s="6">
        <v>1095.8</v>
      </c>
      <c r="D20" s="6">
        <v>1107.0999999999999</v>
      </c>
      <c r="E20" s="6">
        <v>1003.5</v>
      </c>
      <c r="F20" s="6">
        <v>996.8</v>
      </c>
      <c r="G20" s="37"/>
    </row>
    <row r="21" spans="1:7">
      <c r="A21" s="3" t="s">
        <v>11</v>
      </c>
      <c r="B21" s="6">
        <v>2850.7</v>
      </c>
      <c r="C21" s="6">
        <v>2929.5</v>
      </c>
      <c r="D21" s="6">
        <v>3028.4</v>
      </c>
      <c r="E21" s="6">
        <v>3248.2</v>
      </c>
      <c r="F21" s="6">
        <v>3130.9</v>
      </c>
    </row>
    <row r="22" spans="1:7">
      <c r="A22" s="3" t="s">
        <v>12</v>
      </c>
      <c r="B22" s="6">
        <v>247.4</v>
      </c>
      <c r="C22" s="6">
        <v>252.7</v>
      </c>
      <c r="D22" s="6">
        <v>222.8</v>
      </c>
      <c r="E22" s="6">
        <v>239.3</v>
      </c>
      <c r="F22" s="6">
        <v>282.10000000000002</v>
      </c>
    </row>
    <row r="24" spans="1:7">
      <c r="A24" s="8" t="s">
        <v>140</v>
      </c>
      <c r="B24" s="2">
        <v>2014</v>
      </c>
      <c r="C24" s="2">
        <v>2015</v>
      </c>
      <c r="D24" s="2">
        <v>2016</v>
      </c>
      <c r="E24" s="2">
        <v>2017</v>
      </c>
      <c r="F24" s="2">
        <v>2018</v>
      </c>
    </row>
    <row r="25" spans="1:7">
      <c r="A25" s="3" t="s">
        <v>13</v>
      </c>
      <c r="B25" s="9"/>
      <c r="C25" s="9"/>
      <c r="D25" s="9"/>
      <c r="E25" s="9"/>
      <c r="F25" s="9"/>
    </row>
    <row r="26" spans="1:7">
      <c r="A26" s="4" t="s">
        <v>1</v>
      </c>
      <c r="B26" s="77">
        <v>0.59899999999999998</v>
      </c>
      <c r="C26" s="77">
        <v>0.61</v>
      </c>
      <c r="D26" s="77">
        <v>0.624</v>
      </c>
      <c r="E26" s="77">
        <v>0.626</v>
      </c>
      <c r="F26" s="77">
        <v>0.63300000000000001</v>
      </c>
    </row>
    <row r="27" spans="1:7">
      <c r="A27" s="4" t="s">
        <v>2</v>
      </c>
      <c r="B27" s="77">
        <v>0.38400000000000001</v>
      </c>
      <c r="C27" s="77">
        <v>0.41599999999999998</v>
      </c>
      <c r="D27" s="77">
        <v>0.438</v>
      </c>
      <c r="E27" s="77">
        <v>0.432</v>
      </c>
      <c r="F27" s="77">
        <v>0.45500000000000002</v>
      </c>
    </row>
    <row r="28" spans="1:7">
      <c r="A28" s="4" t="s">
        <v>3</v>
      </c>
      <c r="B28" s="77">
        <v>0.214</v>
      </c>
      <c r="C28" s="77">
        <v>0.19500000000000001</v>
      </c>
      <c r="D28" s="77">
        <v>0.187</v>
      </c>
      <c r="E28" s="77">
        <v>0.19400000000000001</v>
      </c>
      <c r="F28" s="77">
        <v>0.17799999999999999</v>
      </c>
    </row>
    <row r="29" spans="1:7">
      <c r="A29" s="4" t="s">
        <v>4</v>
      </c>
      <c r="B29" s="77">
        <v>0.114</v>
      </c>
      <c r="C29" s="77">
        <v>0.113</v>
      </c>
      <c r="D29" s="77">
        <v>0.111</v>
      </c>
      <c r="E29" s="77">
        <v>8.8999999999999996E-2</v>
      </c>
      <c r="F29" s="77">
        <v>0.13200000000000001</v>
      </c>
    </row>
    <row r="30" spans="1:7">
      <c r="A30" s="4" t="s">
        <v>12</v>
      </c>
      <c r="B30" s="77">
        <v>5.8000000000000003E-2</v>
      </c>
      <c r="C30" s="77">
        <v>6.2E-2</v>
      </c>
      <c r="D30" s="77">
        <v>5.6000000000000001E-2</v>
      </c>
      <c r="E30" s="77">
        <v>5.7000000000000002E-2</v>
      </c>
      <c r="F30" s="77">
        <v>6.4000000000000001E-2</v>
      </c>
    </row>
    <row r="31" spans="1:7">
      <c r="A31" s="3" t="s">
        <v>14</v>
      </c>
      <c r="B31" s="77">
        <v>9.8000000000000004E-2</v>
      </c>
      <c r="C31" s="77">
        <v>0.09</v>
      </c>
      <c r="D31" s="77">
        <v>8.6999999999999994E-2</v>
      </c>
      <c r="E31" s="77">
        <v>7.0000000000000007E-2</v>
      </c>
      <c r="F31" s="77">
        <v>0.109</v>
      </c>
    </row>
    <row r="32" spans="1:7">
      <c r="A32" s="3" t="s">
        <v>182</v>
      </c>
      <c r="B32" s="77">
        <v>0.17299999999999999</v>
      </c>
      <c r="C32" s="77">
        <v>0.161</v>
      </c>
      <c r="D32" s="77">
        <v>0.15</v>
      </c>
      <c r="E32" s="77">
        <v>0.11799999999999999</v>
      </c>
      <c r="F32" s="77">
        <v>0.184</v>
      </c>
    </row>
    <row r="33" spans="1:6">
      <c r="A33" s="3" t="s">
        <v>15</v>
      </c>
      <c r="B33" s="77">
        <v>0.38900000000000001</v>
      </c>
      <c r="C33" s="77">
        <v>0.374</v>
      </c>
      <c r="D33" s="77">
        <v>0.36599999999999999</v>
      </c>
      <c r="E33" s="77">
        <v>0.309</v>
      </c>
      <c r="F33" s="77">
        <v>0.318</v>
      </c>
    </row>
    <row r="34" spans="1:6">
      <c r="A34" s="3" t="s">
        <v>16</v>
      </c>
      <c r="B34" s="11">
        <v>295</v>
      </c>
      <c r="C34" s="11">
        <v>307</v>
      </c>
      <c r="D34" s="9">
        <v>313</v>
      </c>
      <c r="E34" s="9">
        <v>315</v>
      </c>
      <c r="F34" s="9">
        <v>321</v>
      </c>
    </row>
    <row r="35" spans="1:6">
      <c r="A35" s="3" t="s">
        <v>17</v>
      </c>
      <c r="B35" s="12">
        <v>12000</v>
      </c>
      <c r="C35" s="12">
        <v>12200</v>
      </c>
      <c r="D35" s="12">
        <v>11900</v>
      </c>
      <c r="E35" s="12">
        <v>13100</v>
      </c>
      <c r="F35" s="12">
        <v>14200</v>
      </c>
    </row>
    <row r="37" spans="1:6">
      <c r="A37" s="13" t="s">
        <v>166</v>
      </c>
    </row>
  </sheetData>
  <mergeCells count="4">
    <mergeCell ref="A1:F1"/>
    <mergeCell ref="A3:F3"/>
    <mergeCell ref="A4:F4"/>
    <mergeCell ref="A2:K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4"/>
  <sheetViews>
    <sheetView showGridLines="0" tabSelected="1" workbookViewId="0">
      <selection sqref="A1:K1"/>
    </sheetView>
  </sheetViews>
  <sheetFormatPr baseColWidth="10" defaultColWidth="11" defaultRowHeight="16"/>
  <cols>
    <col min="1" max="1" width="23.83203125" bestFit="1" customWidth="1"/>
  </cols>
  <sheetData>
    <row r="1" spans="1:12">
      <c r="A1" s="107" t="s">
        <v>147</v>
      </c>
      <c r="B1" s="107"/>
      <c r="C1" s="107"/>
      <c r="D1" s="107"/>
      <c r="E1" s="107"/>
      <c r="F1" s="107"/>
      <c r="G1" s="107"/>
      <c r="H1" s="107"/>
      <c r="I1" s="107"/>
      <c r="J1" s="107"/>
      <c r="K1" s="107"/>
    </row>
    <row r="2" spans="1:12">
      <c r="A2" s="104" t="s">
        <v>150</v>
      </c>
      <c r="B2" s="104"/>
      <c r="C2" s="104"/>
      <c r="D2" s="104"/>
      <c r="E2" s="104"/>
      <c r="F2" s="104"/>
      <c r="G2" s="104"/>
      <c r="H2" s="104"/>
      <c r="I2" s="104"/>
      <c r="J2" s="104"/>
      <c r="K2" s="104"/>
    </row>
    <row r="3" spans="1:12">
      <c r="A3" s="107" t="s">
        <v>167</v>
      </c>
      <c r="B3" s="107"/>
      <c r="C3" s="107"/>
      <c r="D3" s="107"/>
      <c r="E3" s="107"/>
      <c r="F3" s="107"/>
      <c r="G3" s="107"/>
      <c r="H3" s="107"/>
      <c r="I3" s="107"/>
      <c r="J3" s="107"/>
      <c r="K3" s="107"/>
    </row>
    <row r="4" spans="1:12">
      <c r="A4" s="107" t="s">
        <v>168</v>
      </c>
      <c r="B4" s="107"/>
      <c r="C4" s="107"/>
      <c r="D4" s="107"/>
      <c r="E4" s="107"/>
      <c r="F4" s="107"/>
      <c r="G4" s="107"/>
      <c r="H4" s="107"/>
      <c r="I4" s="107"/>
      <c r="J4" s="107"/>
      <c r="K4" s="107"/>
    </row>
    <row r="5" spans="1:12">
      <c r="A5" s="27"/>
      <c r="B5" s="27"/>
      <c r="C5" s="27"/>
      <c r="D5" s="27"/>
      <c r="E5" s="27"/>
      <c r="F5" s="27"/>
      <c r="G5" s="27"/>
      <c r="H5" s="27"/>
      <c r="I5" s="27"/>
      <c r="J5" s="27"/>
      <c r="K5" s="27"/>
    </row>
    <row r="6" spans="1:12">
      <c r="A6" s="9"/>
      <c r="B6" s="32">
        <v>2018</v>
      </c>
      <c r="C6" s="34">
        <v>2019</v>
      </c>
      <c r="D6" s="34" t="s">
        <v>56</v>
      </c>
      <c r="E6" s="34" t="s">
        <v>57</v>
      </c>
      <c r="F6" s="34" t="s">
        <v>58</v>
      </c>
      <c r="G6" s="34" t="s">
        <v>59</v>
      </c>
      <c r="H6" s="34" t="s">
        <v>60</v>
      </c>
      <c r="I6" s="34" t="s">
        <v>61</v>
      </c>
      <c r="J6" s="34" t="s">
        <v>62</v>
      </c>
      <c r="K6" s="34" t="s">
        <v>63</v>
      </c>
      <c r="L6" s="33"/>
    </row>
    <row r="7" spans="1:12">
      <c r="A7" s="90" t="s">
        <v>144</v>
      </c>
      <c r="B7" s="12"/>
      <c r="C7" s="12"/>
      <c r="D7" s="80"/>
      <c r="E7" s="80"/>
      <c r="F7" s="80"/>
      <c r="G7" s="80"/>
      <c r="H7" s="80"/>
      <c r="I7" s="80"/>
      <c r="J7" s="80"/>
      <c r="K7" s="80"/>
      <c r="L7" s="80"/>
    </row>
    <row r="8" spans="1:12">
      <c r="A8" s="9" t="s">
        <v>66</v>
      </c>
      <c r="B8" s="12"/>
      <c r="C8" s="10">
        <f>C22/B22-1</f>
        <v>-1.1324219547031222E-2</v>
      </c>
      <c r="D8" s="10">
        <v>0.02</v>
      </c>
      <c r="E8" s="10">
        <f t="shared" ref="E8:G11" si="0">D8</f>
        <v>0.02</v>
      </c>
      <c r="F8" s="10">
        <f t="shared" si="0"/>
        <v>0.02</v>
      </c>
      <c r="G8" s="10">
        <f>F8</f>
        <v>0.02</v>
      </c>
      <c r="H8" s="10">
        <v>0.03</v>
      </c>
      <c r="I8" s="10">
        <f t="shared" ref="I8:J11" si="1">H8</f>
        <v>0.03</v>
      </c>
      <c r="J8" s="10">
        <f t="shared" si="1"/>
        <v>0.03</v>
      </c>
      <c r="K8" s="10">
        <v>0.03</v>
      </c>
      <c r="L8" s="10"/>
    </row>
    <row r="9" spans="1:12">
      <c r="A9" s="79" t="s">
        <v>146</v>
      </c>
      <c r="B9" s="12"/>
      <c r="C9" s="10">
        <f>C23/B23-1</f>
        <v>6.3761955366630207E-3</v>
      </c>
      <c r="D9" s="92">
        <v>0.05</v>
      </c>
      <c r="E9" s="92">
        <f t="shared" si="0"/>
        <v>0.05</v>
      </c>
      <c r="F9" s="92">
        <f t="shared" si="0"/>
        <v>0.05</v>
      </c>
      <c r="G9" s="92">
        <f>F9</f>
        <v>0.05</v>
      </c>
      <c r="H9" s="92">
        <v>0.03</v>
      </c>
      <c r="I9" s="92">
        <f t="shared" si="1"/>
        <v>0.03</v>
      </c>
      <c r="J9" s="92">
        <f t="shared" si="1"/>
        <v>0.03</v>
      </c>
      <c r="K9" s="92">
        <v>0.03</v>
      </c>
      <c r="L9" s="92"/>
    </row>
    <row r="10" spans="1:12">
      <c r="A10" s="9" t="s">
        <v>67</v>
      </c>
      <c r="B10" s="12"/>
      <c r="C10" s="10">
        <f>C24/B24-1</f>
        <v>-3.9353687549563809E-2</v>
      </c>
      <c r="D10" s="96">
        <v>0.02</v>
      </c>
      <c r="E10" s="10">
        <f t="shared" si="0"/>
        <v>0.02</v>
      </c>
      <c r="F10" s="10">
        <f t="shared" si="0"/>
        <v>0.02</v>
      </c>
      <c r="G10" s="10">
        <f t="shared" si="0"/>
        <v>0.02</v>
      </c>
      <c r="H10" s="10">
        <v>0.03</v>
      </c>
      <c r="I10" s="10">
        <f t="shared" si="1"/>
        <v>0.03</v>
      </c>
      <c r="J10" s="10">
        <f t="shared" si="1"/>
        <v>0.03</v>
      </c>
      <c r="K10" s="10">
        <v>0.03</v>
      </c>
      <c r="L10" s="10"/>
    </row>
    <row r="11" spans="1:12">
      <c r="A11" s="9" t="s">
        <v>68</v>
      </c>
      <c r="B11" s="12"/>
      <c r="C11" s="10">
        <f>C25/B25-1</f>
        <v>-7.2631578947368491E-2</v>
      </c>
      <c r="D11" s="10">
        <v>0.02</v>
      </c>
      <c r="E11" s="10">
        <f t="shared" si="0"/>
        <v>0.02</v>
      </c>
      <c r="F11" s="10">
        <f t="shared" si="0"/>
        <v>0.02</v>
      </c>
      <c r="G11" s="10">
        <f>F11</f>
        <v>0.02</v>
      </c>
      <c r="H11" s="10">
        <v>0.03</v>
      </c>
      <c r="I11" s="10">
        <f t="shared" si="1"/>
        <v>0.03</v>
      </c>
      <c r="J11" s="10">
        <f t="shared" si="1"/>
        <v>0.03</v>
      </c>
      <c r="K11" s="10">
        <v>0.03</v>
      </c>
      <c r="L11" s="10"/>
    </row>
    <row r="12" spans="1:12">
      <c r="A12" s="9"/>
      <c r="B12" s="12"/>
      <c r="C12" s="12"/>
      <c r="D12" s="80"/>
      <c r="E12" s="80"/>
      <c r="F12" s="80"/>
      <c r="G12" s="80"/>
      <c r="H12" s="80"/>
      <c r="I12" s="80"/>
      <c r="J12" s="80"/>
      <c r="K12" s="80"/>
      <c r="L12" s="80"/>
    </row>
    <row r="13" spans="1:12">
      <c r="A13" s="90" t="s">
        <v>145</v>
      </c>
      <c r="B13" s="12"/>
      <c r="C13" s="12"/>
      <c r="D13" s="80"/>
      <c r="E13" s="80"/>
      <c r="F13" s="80"/>
      <c r="G13" s="80"/>
      <c r="H13" s="80"/>
      <c r="I13" s="80"/>
      <c r="J13" s="80"/>
      <c r="K13" s="80"/>
      <c r="L13" s="80"/>
    </row>
    <row r="14" spans="1:12">
      <c r="A14" s="9" t="s">
        <v>66</v>
      </c>
      <c r="B14" s="12"/>
      <c r="C14" s="10">
        <f>C29/C22</f>
        <v>0.61995666081931688</v>
      </c>
      <c r="D14" s="93">
        <f>C14</f>
        <v>0.61995666081931688</v>
      </c>
      <c r="E14" s="94">
        <f t="shared" ref="E14:E17" si="2">D14</f>
        <v>0.61995666081931688</v>
      </c>
      <c r="F14" s="94">
        <f t="shared" ref="F14:G17" si="3">E14</f>
        <v>0.61995666081931688</v>
      </c>
      <c r="G14" s="94">
        <f t="shared" si="3"/>
        <v>0.61995666081931688</v>
      </c>
      <c r="H14" s="94">
        <f>G14-0.02</f>
        <v>0.59995666081931687</v>
      </c>
      <c r="I14" s="94">
        <f t="shared" ref="I14:K17" si="4">H14</f>
        <v>0.59995666081931687</v>
      </c>
      <c r="J14" s="94">
        <f t="shared" si="4"/>
        <v>0.59995666081931687</v>
      </c>
      <c r="K14" s="94">
        <f t="shared" si="4"/>
        <v>0.59995666081931687</v>
      </c>
      <c r="L14" s="94"/>
    </row>
    <row r="15" spans="1:12">
      <c r="A15" s="79" t="s">
        <v>146</v>
      </c>
      <c r="B15" s="12"/>
      <c r="C15" s="10">
        <f>C30/C23</f>
        <v>0.65263991552270317</v>
      </c>
      <c r="D15" s="93">
        <v>0.65</v>
      </c>
      <c r="E15" s="94">
        <f t="shared" si="2"/>
        <v>0.65</v>
      </c>
      <c r="F15" s="94">
        <f t="shared" si="3"/>
        <v>0.65</v>
      </c>
      <c r="G15" s="94">
        <f t="shared" si="3"/>
        <v>0.65</v>
      </c>
      <c r="H15" s="94">
        <f>G15-0.03</f>
        <v>0.62</v>
      </c>
      <c r="I15" s="94">
        <f t="shared" si="4"/>
        <v>0.62</v>
      </c>
      <c r="J15" s="94">
        <f t="shared" si="4"/>
        <v>0.62</v>
      </c>
      <c r="K15" s="94">
        <f t="shared" si="4"/>
        <v>0.62</v>
      </c>
      <c r="L15" s="94"/>
    </row>
    <row r="16" spans="1:12">
      <c r="A16" s="9" t="s">
        <v>67</v>
      </c>
      <c r="B16" s="12"/>
      <c r="C16" s="10">
        <f>C31/C24</f>
        <v>0.59554225570116603</v>
      </c>
      <c r="D16" s="93">
        <v>0.59</v>
      </c>
      <c r="E16" s="94">
        <f t="shared" si="2"/>
        <v>0.59</v>
      </c>
      <c r="F16" s="94">
        <f t="shared" si="3"/>
        <v>0.59</v>
      </c>
      <c r="G16" s="94">
        <f t="shared" si="3"/>
        <v>0.59</v>
      </c>
      <c r="H16" s="94">
        <f>G16+0.01</f>
        <v>0.6</v>
      </c>
      <c r="I16" s="94">
        <f t="shared" si="4"/>
        <v>0.6</v>
      </c>
      <c r="J16" s="94">
        <f t="shared" si="4"/>
        <v>0.6</v>
      </c>
      <c r="K16" s="94">
        <f t="shared" si="4"/>
        <v>0.6</v>
      </c>
      <c r="L16" s="94"/>
    </row>
    <row r="17" spans="1:12">
      <c r="A17" s="9" t="s">
        <v>68</v>
      </c>
      <c r="B17" s="12"/>
      <c r="C17" s="10">
        <f>C32/C25</f>
        <v>0.57729852440408624</v>
      </c>
      <c r="D17" s="93">
        <v>0.57999999999999996</v>
      </c>
      <c r="E17" s="94">
        <f t="shared" si="2"/>
        <v>0.57999999999999996</v>
      </c>
      <c r="F17" s="94">
        <f t="shared" si="3"/>
        <v>0.57999999999999996</v>
      </c>
      <c r="G17" s="94">
        <f t="shared" si="3"/>
        <v>0.57999999999999996</v>
      </c>
      <c r="H17" s="94">
        <f>G17+0.02</f>
        <v>0.6</v>
      </c>
      <c r="I17" s="94">
        <f t="shared" si="4"/>
        <v>0.6</v>
      </c>
      <c r="J17" s="94">
        <f t="shared" si="4"/>
        <v>0.6</v>
      </c>
      <c r="K17" s="94">
        <f t="shared" si="4"/>
        <v>0.6</v>
      </c>
      <c r="L17" s="94"/>
    </row>
    <row r="18" spans="1:12">
      <c r="A18" s="9"/>
      <c r="B18" s="12"/>
      <c r="C18" s="12"/>
      <c r="D18" s="80"/>
      <c r="E18" s="80"/>
      <c r="F18" s="80"/>
      <c r="G18" s="80"/>
      <c r="H18" s="80"/>
      <c r="I18" s="80"/>
      <c r="J18" s="80"/>
      <c r="K18" s="80"/>
      <c r="L18" s="80"/>
    </row>
    <row r="19" spans="1:12">
      <c r="A19" s="9" t="s">
        <v>169</v>
      </c>
      <c r="B19" s="12"/>
      <c r="C19" s="38">
        <v>0.45600000000000002</v>
      </c>
      <c r="D19" s="38">
        <v>0.45</v>
      </c>
      <c r="E19" s="38">
        <f t="shared" ref="E19:K19" si="5">D19</f>
        <v>0.45</v>
      </c>
      <c r="F19" s="38">
        <f t="shared" si="5"/>
        <v>0.45</v>
      </c>
      <c r="G19" s="38">
        <f t="shared" si="5"/>
        <v>0.45</v>
      </c>
      <c r="H19" s="38">
        <f t="shared" si="5"/>
        <v>0.45</v>
      </c>
      <c r="I19" s="38">
        <f t="shared" si="5"/>
        <v>0.45</v>
      </c>
      <c r="J19" s="38">
        <f t="shared" si="5"/>
        <v>0.45</v>
      </c>
      <c r="K19" s="38">
        <f t="shared" si="5"/>
        <v>0.45</v>
      </c>
      <c r="L19" s="80"/>
    </row>
    <row r="20" spans="1:12">
      <c r="A20" s="9"/>
      <c r="B20" s="12"/>
      <c r="C20" s="12"/>
      <c r="D20" s="80"/>
      <c r="E20" s="80"/>
      <c r="F20" s="80"/>
      <c r="G20" s="80"/>
      <c r="H20" s="80"/>
      <c r="I20" s="80"/>
      <c r="J20" s="80"/>
      <c r="K20" s="80"/>
      <c r="L20" s="80"/>
    </row>
    <row r="21" spans="1:12">
      <c r="A21" s="90" t="s">
        <v>65</v>
      </c>
      <c r="B21" s="12"/>
      <c r="C21" s="12"/>
      <c r="D21" s="80"/>
      <c r="E21" s="80"/>
      <c r="F21" s="80"/>
      <c r="G21" s="80"/>
      <c r="H21" s="80"/>
      <c r="I21" s="80"/>
      <c r="J21" s="80"/>
      <c r="K21" s="80"/>
      <c r="L21" s="80"/>
    </row>
    <row r="22" spans="1:12">
      <c r="A22" s="9" t="s">
        <v>66</v>
      </c>
      <c r="B22" s="12">
        <v>1960.4</v>
      </c>
      <c r="C22" s="12">
        <v>1938.2</v>
      </c>
      <c r="D22" s="12">
        <f t="shared" ref="D22:K25" si="6">C22*(1+D8)</f>
        <v>1976.9640000000002</v>
      </c>
      <c r="E22" s="12">
        <f t="shared" si="6"/>
        <v>2016.5032800000001</v>
      </c>
      <c r="F22" s="12">
        <f t="shared" si="6"/>
        <v>2056.8333456</v>
      </c>
      <c r="G22" s="12">
        <f t="shared" si="6"/>
        <v>2097.9700125120003</v>
      </c>
      <c r="H22" s="12">
        <f t="shared" si="6"/>
        <v>2160.9091128873602</v>
      </c>
      <c r="I22" s="12">
        <f t="shared" si="6"/>
        <v>2225.7363862739812</v>
      </c>
      <c r="J22" s="12">
        <f t="shared" si="6"/>
        <v>2292.5084778622008</v>
      </c>
      <c r="K22" s="12">
        <f t="shared" si="6"/>
        <v>2361.2837321980669</v>
      </c>
      <c r="L22" s="12"/>
    </row>
    <row r="23" spans="1:12">
      <c r="A23" s="79" t="s">
        <v>146</v>
      </c>
      <c r="B23" s="81">
        <v>1882</v>
      </c>
      <c r="C23" s="81">
        <v>1894</v>
      </c>
      <c r="D23" s="12">
        <f t="shared" si="6"/>
        <v>1988.7</v>
      </c>
      <c r="E23" s="12">
        <f t="shared" si="6"/>
        <v>2088.1350000000002</v>
      </c>
      <c r="F23" s="12">
        <f t="shared" si="6"/>
        <v>2192.5417500000003</v>
      </c>
      <c r="G23" s="12">
        <f t="shared" si="6"/>
        <v>2302.1688375000003</v>
      </c>
      <c r="H23" s="12">
        <f t="shared" si="6"/>
        <v>2371.2339026250006</v>
      </c>
      <c r="I23" s="12">
        <f t="shared" si="6"/>
        <v>2442.3709197037506</v>
      </c>
      <c r="J23" s="12">
        <f t="shared" si="6"/>
        <v>2515.642047294863</v>
      </c>
      <c r="K23" s="12">
        <f t="shared" si="6"/>
        <v>2591.1113087137091</v>
      </c>
      <c r="L23" s="12"/>
    </row>
    <row r="24" spans="1:12">
      <c r="A24" s="9" t="s">
        <v>67</v>
      </c>
      <c r="B24" s="12">
        <v>504.4</v>
      </c>
      <c r="C24" s="12">
        <v>484.55</v>
      </c>
      <c r="D24" s="12">
        <f t="shared" si="6"/>
        <v>494.24100000000004</v>
      </c>
      <c r="E24" s="12">
        <f t="shared" si="6"/>
        <v>504.12582000000003</v>
      </c>
      <c r="F24" s="12">
        <f t="shared" si="6"/>
        <v>514.20833640000001</v>
      </c>
      <c r="G24" s="12">
        <f t="shared" si="6"/>
        <v>524.49250312800007</v>
      </c>
      <c r="H24" s="12">
        <f t="shared" si="6"/>
        <v>540.22727822184004</v>
      </c>
      <c r="I24" s="12">
        <f t="shared" si="6"/>
        <v>556.43409656849531</v>
      </c>
      <c r="J24" s="12">
        <f t="shared" si="6"/>
        <v>573.12711946555021</v>
      </c>
      <c r="K24" s="12">
        <f t="shared" si="6"/>
        <v>590.32093304951673</v>
      </c>
      <c r="L24" s="12"/>
    </row>
    <row r="25" spans="1:12">
      <c r="A25" s="35" t="s">
        <v>68</v>
      </c>
      <c r="B25" s="82">
        <v>95</v>
      </c>
      <c r="C25" s="82">
        <v>88.1</v>
      </c>
      <c r="D25" s="82">
        <f t="shared" si="6"/>
        <v>89.861999999999995</v>
      </c>
      <c r="E25" s="82">
        <f t="shared" si="6"/>
        <v>91.659239999999997</v>
      </c>
      <c r="F25" s="82">
        <f t="shared" si="6"/>
        <v>93.492424799999995</v>
      </c>
      <c r="G25" s="82">
        <f t="shared" si="6"/>
        <v>95.362273295999998</v>
      </c>
      <c r="H25" s="82">
        <f t="shared" si="6"/>
        <v>98.223141494879997</v>
      </c>
      <c r="I25" s="82">
        <f t="shared" si="6"/>
        <v>101.16983573972639</v>
      </c>
      <c r="J25" s="82">
        <f t="shared" si="6"/>
        <v>104.20493081191819</v>
      </c>
      <c r="K25" s="82">
        <f t="shared" si="6"/>
        <v>107.33107873627574</v>
      </c>
      <c r="L25" s="12"/>
    </row>
    <row r="26" spans="1:12">
      <c r="A26" s="9" t="s">
        <v>0</v>
      </c>
      <c r="B26" s="12">
        <f t="shared" ref="B26:K26" si="7">SUM(B22:B25)</f>
        <v>4441.8</v>
      </c>
      <c r="C26" s="12">
        <f t="shared" si="7"/>
        <v>4404.8500000000004</v>
      </c>
      <c r="D26" s="12">
        <f t="shared" si="7"/>
        <v>4549.7670000000007</v>
      </c>
      <c r="E26" s="12">
        <f t="shared" si="7"/>
        <v>4700.4233400000003</v>
      </c>
      <c r="F26" s="12">
        <f t="shared" si="7"/>
        <v>4857.0758568000001</v>
      </c>
      <c r="G26" s="12">
        <f t="shared" si="7"/>
        <v>5019.9936264360013</v>
      </c>
      <c r="H26" s="12">
        <f t="shared" si="7"/>
        <v>5170.5934352290806</v>
      </c>
      <c r="I26" s="12">
        <f t="shared" si="7"/>
        <v>5325.7112382859532</v>
      </c>
      <c r="J26" s="12">
        <f t="shared" si="7"/>
        <v>5485.482575434532</v>
      </c>
      <c r="K26" s="12">
        <f t="shared" si="7"/>
        <v>5650.0470526975687</v>
      </c>
      <c r="L26" s="12"/>
    </row>
    <row r="27" spans="1:12">
      <c r="A27" s="9"/>
      <c r="B27" s="12"/>
      <c r="C27" s="91">
        <f>C26/B26-1</f>
        <v>-8.3186996262776258E-3</v>
      </c>
      <c r="D27" s="91">
        <v>0.05</v>
      </c>
      <c r="E27" s="91">
        <v>0.05</v>
      </c>
      <c r="F27" s="91">
        <v>0.05</v>
      </c>
      <c r="G27" s="91">
        <v>0.04</v>
      </c>
      <c r="H27" s="91">
        <v>0.04</v>
      </c>
      <c r="I27" s="91">
        <v>0.04</v>
      </c>
      <c r="J27" s="91">
        <v>0.04</v>
      </c>
      <c r="K27" s="91">
        <v>0.03</v>
      </c>
      <c r="L27" s="91"/>
    </row>
    <row r="28" spans="1:12">
      <c r="A28" s="90" t="s">
        <v>170</v>
      </c>
      <c r="B28" s="12"/>
      <c r="C28" s="81"/>
      <c r="D28" s="81"/>
      <c r="E28" s="81"/>
      <c r="F28" s="81"/>
      <c r="G28" s="81"/>
      <c r="H28" s="81"/>
      <c r="I28" s="81"/>
      <c r="J28" s="81"/>
      <c r="K28" s="81"/>
      <c r="L28" s="81"/>
    </row>
    <row r="29" spans="1:12">
      <c r="A29" s="9" t="s">
        <v>66</v>
      </c>
      <c r="B29" s="81"/>
      <c r="C29" s="81">
        <v>1201.5999999999999</v>
      </c>
      <c r="D29" s="81">
        <f t="shared" ref="D29:K32" si="8">D22*D14</f>
        <v>1225.6320000000001</v>
      </c>
      <c r="E29" s="81">
        <f t="shared" si="8"/>
        <v>1250.14464</v>
      </c>
      <c r="F29" s="81">
        <f t="shared" si="8"/>
        <v>1275.1475327999999</v>
      </c>
      <c r="G29" s="81">
        <f t="shared" si="8"/>
        <v>1300.6504834560001</v>
      </c>
      <c r="H29" s="81">
        <f t="shared" si="8"/>
        <v>1296.4518157019329</v>
      </c>
      <c r="I29" s="81">
        <f t="shared" si="8"/>
        <v>1335.3453701729909</v>
      </c>
      <c r="J29" s="81">
        <f t="shared" si="8"/>
        <v>1375.4057312781808</v>
      </c>
      <c r="K29" s="81">
        <f t="shared" si="8"/>
        <v>1416.6679032165262</v>
      </c>
      <c r="L29" s="81"/>
    </row>
    <row r="30" spans="1:12">
      <c r="A30" s="9" t="s">
        <v>146</v>
      </c>
      <c r="B30" s="81"/>
      <c r="C30" s="81">
        <v>1236.0999999999999</v>
      </c>
      <c r="D30" s="81">
        <f t="shared" si="8"/>
        <v>1292.655</v>
      </c>
      <c r="E30" s="81">
        <f t="shared" si="8"/>
        <v>1357.2877500000002</v>
      </c>
      <c r="F30" s="81">
        <f t="shared" si="8"/>
        <v>1425.1521375000002</v>
      </c>
      <c r="G30" s="81">
        <f t="shared" si="8"/>
        <v>1496.4097443750002</v>
      </c>
      <c r="H30" s="81">
        <f t="shared" si="8"/>
        <v>1470.1650196275004</v>
      </c>
      <c r="I30" s="81">
        <f t="shared" si="8"/>
        <v>1514.2699702163254</v>
      </c>
      <c r="J30" s="81">
        <f t="shared" si="8"/>
        <v>1559.6980693228149</v>
      </c>
      <c r="K30" s="81">
        <f t="shared" si="8"/>
        <v>1606.4890114024997</v>
      </c>
      <c r="L30" s="81"/>
    </row>
    <row r="31" spans="1:12">
      <c r="A31" s="9" t="s">
        <v>67</v>
      </c>
      <c r="B31" s="81"/>
      <c r="C31" s="81">
        <v>288.57</v>
      </c>
      <c r="D31" s="81">
        <f t="shared" si="8"/>
        <v>291.60219000000001</v>
      </c>
      <c r="E31" s="81">
        <f t="shared" si="8"/>
        <v>297.43423380000002</v>
      </c>
      <c r="F31" s="81">
        <f t="shared" si="8"/>
        <v>303.38291847599999</v>
      </c>
      <c r="G31" s="81">
        <f t="shared" si="8"/>
        <v>309.45057684552</v>
      </c>
      <c r="H31" s="81">
        <f t="shared" si="8"/>
        <v>324.136366933104</v>
      </c>
      <c r="I31" s="81">
        <f t="shared" si="8"/>
        <v>333.8604579410972</v>
      </c>
      <c r="J31" s="81">
        <f t="shared" si="8"/>
        <v>343.8762716793301</v>
      </c>
      <c r="K31" s="81">
        <f t="shared" si="8"/>
        <v>354.19255982971004</v>
      </c>
      <c r="L31" s="81"/>
    </row>
    <row r="32" spans="1:12">
      <c r="A32" s="35" t="s">
        <v>68</v>
      </c>
      <c r="B32" s="83"/>
      <c r="C32" s="83">
        <v>50.86</v>
      </c>
      <c r="D32" s="83">
        <f t="shared" si="8"/>
        <v>52.119959999999992</v>
      </c>
      <c r="E32" s="83">
        <f t="shared" si="8"/>
        <v>53.162359199999997</v>
      </c>
      <c r="F32" s="83">
        <f t="shared" si="8"/>
        <v>54.225606383999995</v>
      </c>
      <c r="G32" s="83">
        <f t="shared" si="8"/>
        <v>55.310118511679995</v>
      </c>
      <c r="H32" s="83">
        <f t="shared" si="8"/>
        <v>58.933884896927992</v>
      </c>
      <c r="I32" s="83">
        <f t="shared" si="8"/>
        <v>60.701901443835837</v>
      </c>
      <c r="J32" s="83">
        <f t="shared" si="8"/>
        <v>62.522958487150909</v>
      </c>
      <c r="K32" s="83">
        <f t="shared" si="8"/>
        <v>64.398647241765445</v>
      </c>
      <c r="L32" s="81"/>
    </row>
    <row r="33" spans="1:12">
      <c r="A33" s="9" t="s">
        <v>1</v>
      </c>
      <c r="B33" s="81">
        <v>2811</v>
      </c>
      <c r="C33" s="81">
        <f>SUM(C29:C32)</f>
        <v>2777.13</v>
      </c>
      <c r="D33" s="81">
        <f>SUM(D29:D32)</f>
        <v>2862.0091500000003</v>
      </c>
      <c r="E33" s="81">
        <f t="shared" ref="E33:K33" si="9">SUM(E29:E32)</f>
        <v>2958.0289830000002</v>
      </c>
      <c r="F33" s="81">
        <f t="shared" si="9"/>
        <v>3057.9081951599997</v>
      </c>
      <c r="G33" s="81">
        <f t="shared" si="9"/>
        <v>3161.8209231882001</v>
      </c>
      <c r="H33" s="81">
        <f t="shared" si="9"/>
        <v>3149.6870871594651</v>
      </c>
      <c r="I33" s="81">
        <f t="shared" si="9"/>
        <v>3244.1776997742495</v>
      </c>
      <c r="J33" s="81">
        <f t="shared" si="9"/>
        <v>3341.5030307674765</v>
      </c>
      <c r="K33" s="81">
        <f t="shared" si="9"/>
        <v>3441.7481216905016</v>
      </c>
      <c r="L33" s="81"/>
    </row>
    <row r="34" spans="1:12">
      <c r="A34" s="36"/>
      <c r="B34" s="95"/>
      <c r="C34" s="84"/>
      <c r="D34" s="84"/>
      <c r="E34" s="84"/>
      <c r="F34" s="84"/>
      <c r="G34" s="84"/>
      <c r="H34" s="84"/>
      <c r="I34" s="84"/>
      <c r="J34" s="84"/>
      <c r="K34" s="84"/>
      <c r="L34" s="84"/>
    </row>
    <row r="35" spans="1:12">
      <c r="A35" s="35" t="s">
        <v>69</v>
      </c>
      <c r="B35" s="82">
        <v>2020.7</v>
      </c>
      <c r="C35" s="97">
        <f t="shared" ref="C35:K35" si="10">C19*C26</f>
        <v>2008.6116000000002</v>
      </c>
      <c r="D35" s="97">
        <f t="shared" si="10"/>
        <v>2047.3951500000003</v>
      </c>
      <c r="E35" s="97">
        <f t="shared" si="10"/>
        <v>2115.1905030000003</v>
      </c>
      <c r="F35" s="97">
        <f t="shared" si="10"/>
        <v>2185.68413556</v>
      </c>
      <c r="G35" s="97">
        <f t="shared" si="10"/>
        <v>2258.9971318962007</v>
      </c>
      <c r="H35" s="97">
        <f t="shared" si="10"/>
        <v>2326.7670458530865</v>
      </c>
      <c r="I35" s="97">
        <f t="shared" si="10"/>
        <v>2396.5700572286792</v>
      </c>
      <c r="J35" s="97">
        <f t="shared" si="10"/>
        <v>2468.4671589455393</v>
      </c>
      <c r="K35" s="97">
        <f t="shared" si="10"/>
        <v>2542.5211737139061</v>
      </c>
      <c r="L35" s="85"/>
    </row>
    <row r="36" spans="1:12">
      <c r="A36" s="9" t="s">
        <v>171</v>
      </c>
      <c r="B36" s="12">
        <f t="shared" ref="B36:K36" si="11">B33-B35</f>
        <v>790.3</v>
      </c>
      <c r="C36" s="12">
        <f t="shared" si="11"/>
        <v>768.51839999999993</v>
      </c>
      <c r="D36" s="12">
        <f t="shared" si="11"/>
        <v>814.61400000000003</v>
      </c>
      <c r="E36" s="12">
        <f t="shared" si="11"/>
        <v>842.83847999999989</v>
      </c>
      <c r="F36" s="12">
        <f t="shared" si="11"/>
        <v>872.22405959999969</v>
      </c>
      <c r="G36" s="12">
        <f t="shared" si="11"/>
        <v>902.82379129199944</v>
      </c>
      <c r="H36" s="12">
        <f t="shared" si="11"/>
        <v>822.92004130637861</v>
      </c>
      <c r="I36" s="12">
        <f t="shared" si="11"/>
        <v>847.60764254557034</v>
      </c>
      <c r="J36" s="12">
        <f t="shared" si="11"/>
        <v>873.03587182193723</v>
      </c>
      <c r="K36" s="12">
        <f t="shared" si="11"/>
        <v>899.22694797659551</v>
      </c>
      <c r="L36" s="12"/>
    </row>
    <row r="37" spans="1:12">
      <c r="A37" s="20"/>
      <c r="B37" s="86"/>
      <c r="C37" s="86"/>
      <c r="D37" s="87"/>
      <c r="E37" s="87"/>
      <c r="F37" s="87"/>
      <c r="G37" s="87"/>
      <c r="H37" s="87"/>
      <c r="I37" s="88"/>
      <c r="J37" s="86"/>
      <c r="K37" s="86"/>
      <c r="L37" s="86"/>
    </row>
    <row r="38" spans="1:12">
      <c r="A38" s="20" t="s">
        <v>9</v>
      </c>
      <c r="B38" s="6">
        <v>3041.4</v>
      </c>
      <c r="C38" s="86">
        <f t="shared" ref="C38:K38" si="12">C26/C41</f>
        <v>3016.0995069566397</v>
      </c>
      <c r="D38" s="86">
        <f t="shared" si="12"/>
        <v>3115.3274244225322</v>
      </c>
      <c r="E38" s="86">
        <f t="shared" si="12"/>
        <v>3218.4851966040796</v>
      </c>
      <c r="F38" s="86">
        <f t="shared" si="12"/>
        <v>3325.7486854139133</v>
      </c>
      <c r="G38" s="86">
        <f t="shared" si="12"/>
        <v>3437.3021332438325</v>
      </c>
      <c r="H38" s="86">
        <f t="shared" si="12"/>
        <v>3540.4211972411467</v>
      </c>
      <c r="I38" s="86">
        <f t="shared" si="12"/>
        <v>3646.6338331583815</v>
      </c>
      <c r="J38" s="86">
        <f t="shared" si="12"/>
        <v>3756.0328481531333</v>
      </c>
      <c r="K38" s="86">
        <f t="shared" si="12"/>
        <v>3868.7138335977274</v>
      </c>
      <c r="L38" s="86"/>
    </row>
    <row r="39" spans="1:12">
      <c r="A39" s="20" t="s">
        <v>143</v>
      </c>
      <c r="B39" s="86">
        <v>990.5</v>
      </c>
      <c r="C39" s="86">
        <f t="shared" ref="C39:K39" si="13">C26/C42</f>
        <v>982.26032802017198</v>
      </c>
      <c r="D39" s="86">
        <f t="shared" si="13"/>
        <v>1014.5761208293935</v>
      </c>
      <c r="E39" s="86">
        <f t="shared" si="13"/>
        <v>1048.1717588072402</v>
      </c>
      <c r="F39" s="86">
        <f t="shared" si="13"/>
        <v>1083.1045153227069</v>
      </c>
      <c r="G39" s="86">
        <f t="shared" si="13"/>
        <v>1119.4343930354494</v>
      </c>
      <c r="H39" s="86">
        <f t="shared" si="13"/>
        <v>1153.0174248265125</v>
      </c>
      <c r="I39" s="86">
        <f t="shared" si="13"/>
        <v>1187.6079475713079</v>
      </c>
      <c r="J39" s="86">
        <f t="shared" si="13"/>
        <v>1223.2361859984474</v>
      </c>
      <c r="K39" s="86">
        <f t="shared" si="13"/>
        <v>1259.933271578401</v>
      </c>
      <c r="L39" s="86"/>
    </row>
    <row r="40" spans="1:12">
      <c r="A40" s="20" t="s">
        <v>172</v>
      </c>
      <c r="B40" s="86">
        <v>229</v>
      </c>
      <c r="C40" s="86">
        <f>B40/B39*C39</f>
        <v>227.09501778558243</v>
      </c>
      <c r="D40" s="86">
        <f t="shared" ref="D40:K40" si="14">C40/C39*D39</f>
        <v>234.5663116304201</v>
      </c>
      <c r="E40" s="86">
        <f t="shared" si="14"/>
        <v>242.3335010266108</v>
      </c>
      <c r="F40" s="86">
        <f t="shared" si="14"/>
        <v>250.40982736890447</v>
      </c>
      <c r="G40" s="86">
        <f t="shared" si="14"/>
        <v>258.80916305413217</v>
      </c>
      <c r="H40" s="86">
        <f t="shared" si="14"/>
        <v>266.57343794575604</v>
      </c>
      <c r="I40" s="86">
        <f t="shared" si="14"/>
        <v>274.57064108412874</v>
      </c>
      <c r="J40" s="86">
        <f t="shared" si="14"/>
        <v>282.80776031665266</v>
      </c>
      <c r="K40" s="86">
        <f t="shared" si="14"/>
        <v>291.29199312615231</v>
      </c>
      <c r="L40" s="86"/>
    </row>
    <row r="41" spans="1:12">
      <c r="A41" s="20" t="s">
        <v>173</v>
      </c>
      <c r="B41" s="89">
        <f>B26/B38</f>
        <v>1.4604458473071611</v>
      </c>
      <c r="C41" s="26">
        <f>B41</f>
        <v>1.4604458473071611</v>
      </c>
      <c r="D41" s="26">
        <f t="shared" ref="D41:K42" si="15">C41</f>
        <v>1.4604458473071611</v>
      </c>
      <c r="E41" s="26">
        <f t="shared" si="15"/>
        <v>1.4604458473071611</v>
      </c>
      <c r="F41" s="26">
        <f t="shared" si="15"/>
        <v>1.4604458473071611</v>
      </c>
      <c r="G41" s="26">
        <f t="shared" si="15"/>
        <v>1.4604458473071611</v>
      </c>
      <c r="H41" s="26">
        <f t="shared" si="15"/>
        <v>1.4604458473071611</v>
      </c>
      <c r="I41" s="26">
        <f t="shared" si="15"/>
        <v>1.4604458473071611</v>
      </c>
      <c r="J41" s="26">
        <f t="shared" si="15"/>
        <v>1.4604458473071611</v>
      </c>
      <c r="K41" s="26">
        <f t="shared" si="15"/>
        <v>1.4604458473071611</v>
      </c>
      <c r="L41" s="26"/>
    </row>
    <row r="42" spans="1:12">
      <c r="A42" s="20" t="s">
        <v>174</v>
      </c>
      <c r="B42" s="89">
        <f>B26/B39</f>
        <v>4.4844018172640085</v>
      </c>
      <c r="C42" s="26">
        <f>B42</f>
        <v>4.4844018172640085</v>
      </c>
      <c r="D42" s="26">
        <f t="shared" si="15"/>
        <v>4.4844018172640085</v>
      </c>
      <c r="E42" s="26">
        <f t="shared" si="15"/>
        <v>4.4844018172640085</v>
      </c>
      <c r="F42" s="26">
        <f t="shared" si="15"/>
        <v>4.4844018172640085</v>
      </c>
      <c r="G42" s="26">
        <f t="shared" si="15"/>
        <v>4.4844018172640085</v>
      </c>
      <c r="H42" s="26">
        <f t="shared" si="15"/>
        <v>4.4844018172640085</v>
      </c>
      <c r="I42" s="26">
        <f t="shared" si="15"/>
        <v>4.4844018172640085</v>
      </c>
      <c r="J42" s="26">
        <f t="shared" si="15"/>
        <v>4.4844018172640085</v>
      </c>
      <c r="K42" s="26">
        <f t="shared" si="15"/>
        <v>4.4844018172640085</v>
      </c>
      <c r="L42" s="26"/>
    </row>
    <row r="44" spans="1:12">
      <c r="A44" s="28" t="s">
        <v>175</v>
      </c>
    </row>
  </sheetData>
  <mergeCells count="4">
    <mergeCell ref="A1:K1"/>
    <mergeCell ref="A2:K2"/>
    <mergeCell ref="A3:K3"/>
    <mergeCell ref="A4:K4"/>
  </mergeCells>
  <pageMargins left="0.7" right="0.7" top="0.75" bottom="0.75" header="0.3" footer="0.3"/>
  <pageSetup orientation="portrait" r:id="rId1"/>
  <ignoredErrors>
    <ignoredError sqref="H14:H1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7"/>
  <sheetViews>
    <sheetView showGridLines="0" workbookViewId="0"/>
  </sheetViews>
  <sheetFormatPr baseColWidth="10" defaultColWidth="10.5" defaultRowHeight="16"/>
  <cols>
    <col min="1" max="1" width="4.83203125" style="40" customWidth="1"/>
    <col min="2" max="11" width="10.5" style="40"/>
    <col min="12" max="12" width="10.33203125" style="40" customWidth="1"/>
    <col min="13" max="13" width="1.33203125" style="41" customWidth="1"/>
    <col min="14" max="14" width="1.33203125" style="42" customWidth="1"/>
    <col min="15" max="15" width="1.33203125" style="43" customWidth="1"/>
    <col min="16" max="17" width="1.33203125" style="40" customWidth="1"/>
    <col min="18" max="18" width="1.33203125" style="41" customWidth="1"/>
    <col min="19" max="19" width="1" style="42" customWidth="1"/>
    <col min="20" max="20" width="1" style="43" customWidth="1"/>
    <col min="21" max="21" width="6.33203125" style="40" customWidth="1"/>
    <col min="22" max="16384" width="10.5" style="40"/>
  </cols>
  <sheetData>
    <row r="1" spans="1:20">
      <c r="A1" s="40" t="s">
        <v>73</v>
      </c>
    </row>
    <row r="2" spans="1:20">
      <c r="A2" s="104" t="s">
        <v>150</v>
      </c>
      <c r="B2" s="104"/>
      <c r="C2" s="104"/>
      <c r="D2" s="104"/>
      <c r="E2" s="104"/>
      <c r="F2" s="104"/>
      <c r="G2" s="104"/>
      <c r="H2" s="104"/>
      <c r="I2" s="104"/>
      <c r="J2" s="104"/>
      <c r="K2" s="104"/>
    </row>
    <row r="3" spans="1:20">
      <c r="A3" s="40" t="s">
        <v>74</v>
      </c>
    </row>
    <row r="5" spans="1:20">
      <c r="A5" s="40" t="s">
        <v>75</v>
      </c>
    </row>
    <row r="6" spans="1:20">
      <c r="N6" s="42" t="s">
        <v>71</v>
      </c>
      <c r="O6" s="43" t="s">
        <v>72</v>
      </c>
      <c r="S6" s="42" t="s">
        <v>71</v>
      </c>
      <c r="T6" s="43" t="s">
        <v>72</v>
      </c>
    </row>
    <row r="7" spans="1:20">
      <c r="M7" s="41">
        <v>43371</v>
      </c>
      <c r="N7" s="42">
        <v>128.970001</v>
      </c>
      <c r="O7" s="43">
        <v>2913.9799800000001</v>
      </c>
      <c r="R7" s="41">
        <v>41912</v>
      </c>
      <c r="S7" s="42">
        <v>96.309997999999993</v>
      </c>
      <c r="T7" s="43">
        <v>1972.290039</v>
      </c>
    </row>
    <row r="8" spans="1:20">
      <c r="M8" s="41">
        <v>43374</v>
      </c>
      <c r="N8" s="42">
        <v>128.35000600000001</v>
      </c>
      <c r="O8" s="43">
        <v>2924.5900879999999</v>
      </c>
      <c r="R8" s="41">
        <v>41913</v>
      </c>
      <c r="S8" s="42">
        <v>94.330001999999993</v>
      </c>
      <c r="T8" s="43">
        <v>1946.160034</v>
      </c>
    </row>
    <row r="9" spans="1:20">
      <c r="M9" s="41">
        <v>43375</v>
      </c>
      <c r="N9" s="42">
        <v>125.279999</v>
      </c>
      <c r="O9" s="43">
        <v>2923.429932</v>
      </c>
      <c r="R9" s="41">
        <v>41914</v>
      </c>
      <c r="S9" s="42">
        <v>95.050003000000004</v>
      </c>
      <c r="T9" s="43">
        <v>1946.170044</v>
      </c>
    </row>
    <row r="10" spans="1:20">
      <c r="M10" s="41">
        <v>43376</v>
      </c>
      <c r="N10" s="42">
        <v>124.449997</v>
      </c>
      <c r="O10" s="43">
        <v>2925.51001</v>
      </c>
      <c r="R10" s="41">
        <v>41915</v>
      </c>
      <c r="S10" s="42">
        <v>95.150002000000001</v>
      </c>
      <c r="T10" s="43">
        <v>1967.900024</v>
      </c>
    </row>
    <row r="11" spans="1:20">
      <c r="M11" s="41">
        <v>43377</v>
      </c>
      <c r="N11" s="42">
        <v>120.75</v>
      </c>
      <c r="O11" s="43">
        <v>2901.610107</v>
      </c>
      <c r="R11" s="41">
        <v>41918</v>
      </c>
      <c r="S11" s="42">
        <v>95.150002000000001</v>
      </c>
      <c r="T11" s="43">
        <v>1964.8199460000001</v>
      </c>
    </row>
    <row r="12" spans="1:20">
      <c r="M12" s="41">
        <v>43378</v>
      </c>
      <c r="N12" s="42">
        <v>122</v>
      </c>
      <c r="O12" s="43">
        <v>2885.570068</v>
      </c>
      <c r="R12" s="41">
        <v>41919</v>
      </c>
      <c r="S12" s="42">
        <v>93.589995999999999</v>
      </c>
      <c r="T12" s="43">
        <v>1935.099976</v>
      </c>
    </row>
    <row r="13" spans="1:20">
      <c r="M13" s="41">
        <v>43381</v>
      </c>
      <c r="N13" s="42">
        <v>121.879997</v>
      </c>
      <c r="O13" s="43">
        <v>2884.429932</v>
      </c>
      <c r="R13" s="41">
        <v>41920</v>
      </c>
      <c r="S13" s="42">
        <v>94.989998</v>
      </c>
      <c r="T13" s="43">
        <v>1968.8900149999999</v>
      </c>
    </row>
    <row r="14" spans="1:20">
      <c r="M14" s="41">
        <v>43382</v>
      </c>
      <c r="N14" s="42">
        <v>122.949997</v>
      </c>
      <c r="O14" s="43">
        <v>2880.3400879999999</v>
      </c>
      <c r="R14" s="41">
        <v>41921</v>
      </c>
      <c r="S14" s="42">
        <v>92.629997000000003</v>
      </c>
      <c r="T14" s="43">
        <v>1928.209961</v>
      </c>
    </row>
    <row r="15" spans="1:20">
      <c r="M15" s="41">
        <v>43383</v>
      </c>
      <c r="N15" s="42">
        <v>110.379997</v>
      </c>
      <c r="O15" s="43">
        <v>2785.679932</v>
      </c>
      <c r="R15" s="41">
        <v>41922</v>
      </c>
      <c r="S15" s="42">
        <v>91.489998</v>
      </c>
      <c r="T15" s="43">
        <v>1906.130005</v>
      </c>
    </row>
    <row r="16" spans="1:20">
      <c r="M16" s="41">
        <v>43384</v>
      </c>
      <c r="N16" s="42">
        <v>111.449997</v>
      </c>
      <c r="O16" s="43">
        <v>2728.3701169999999</v>
      </c>
      <c r="R16" s="41">
        <v>41925</v>
      </c>
      <c r="S16" s="42">
        <v>89.209998999999996</v>
      </c>
      <c r="T16" s="43">
        <v>1874.73999</v>
      </c>
    </row>
    <row r="17" spans="1:20">
      <c r="M17" s="41">
        <v>43385</v>
      </c>
      <c r="N17" s="42">
        <v>112.839996</v>
      </c>
      <c r="O17" s="43">
        <v>2767.1298830000001</v>
      </c>
      <c r="R17" s="41">
        <v>41926</v>
      </c>
      <c r="S17" s="42">
        <v>88.860000999999997</v>
      </c>
      <c r="T17" s="43">
        <v>1877.6999510000001</v>
      </c>
    </row>
    <row r="18" spans="1:20">
      <c r="M18" s="41">
        <v>43388</v>
      </c>
      <c r="N18" s="42">
        <v>112.32</v>
      </c>
      <c r="O18" s="43">
        <v>2750.790039</v>
      </c>
      <c r="R18" s="41">
        <v>41927</v>
      </c>
      <c r="S18" s="42">
        <v>87.769997000000004</v>
      </c>
      <c r="T18" s="43">
        <v>1862.48999</v>
      </c>
    </row>
    <row r="19" spans="1:20">
      <c r="M19" s="41">
        <v>43389</v>
      </c>
      <c r="N19" s="42">
        <v>114.660004</v>
      </c>
      <c r="O19" s="43">
        <v>2809.919922</v>
      </c>
      <c r="R19" s="41">
        <v>41928</v>
      </c>
      <c r="S19" s="42">
        <v>90.720000999999996</v>
      </c>
      <c r="T19" s="43">
        <v>1862.76001</v>
      </c>
    </row>
    <row r="20" spans="1:20">
      <c r="M20" s="41">
        <v>43390</v>
      </c>
      <c r="N20" s="42">
        <v>112</v>
      </c>
      <c r="O20" s="43">
        <v>2809.209961</v>
      </c>
      <c r="R20" s="41">
        <v>41929</v>
      </c>
      <c r="S20" s="42">
        <v>88.839995999999999</v>
      </c>
      <c r="T20" s="43">
        <v>1886.76001</v>
      </c>
    </row>
    <row r="21" spans="1:20">
      <c r="M21" s="41">
        <v>43391</v>
      </c>
      <c r="N21" s="42">
        <v>109.620003</v>
      </c>
      <c r="O21" s="43">
        <v>2768.780029</v>
      </c>
      <c r="R21" s="41">
        <v>41932</v>
      </c>
      <c r="S21" s="42">
        <v>91.029999000000004</v>
      </c>
      <c r="T21" s="43">
        <v>1904.01001</v>
      </c>
    </row>
    <row r="22" spans="1:20">
      <c r="M22" s="41">
        <v>43392</v>
      </c>
      <c r="N22" s="42">
        <v>107.010002</v>
      </c>
      <c r="O22" s="43">
        <v>2767.780029</v>
      </c>
      <c r="R22" s="41">
        <v>41933</v>
      </c>
      <c r="S22" s="42">
        <v>93.209998999999996</v>
      </c>
      <c r="T22" s="43">
        <v>1941.280029</v>
      </c>
    </row>
    <row r="23" spans="1:20">
      <c r="M23" s="41">
        <v>43395</v>
      </c>
      <c r="N23" s="42">
        <v>108.010002</v>
      </c>
      <c r="O23" s="43">
        <v>2755.8798830000001</v>
      </c>
      <c r="R23" s="41">
        <v>41934</v>
      </c>
      <c r="S23" s="42">
        <v>93</v>
      </c>
      <c r="T23" s="43">
        <v>1927.1099850000001</v>
      </c>
    </row>
    <row r="24" spans="1:20">
      <c r="M24" s="41">
        <v>43396</v>
      </c>
      <c r="N24" s="42">
        <v>107.870003</v>
      </c>
      <c r="O24" s="43">
        <v>2740.6899410000001</v>
      </c>
      <c r="R24" s="41">
        <v>41935</v>
      </c>
      <c r="S24" s="42">
        <v>94.400002000000001</v>
      </c>
      <c r="T24" s="43">
        <v>1950.8199460000001</v>
      </c>
    </row>
    <row r="25" spans="1:20">
      <c r="M25" s="41">
        <v>43397</v>
      </c>
      <c r="N25" s="42">
        <v>106.720001</v>
      </c>
      <c r="O25" s="43">
        <v>2656.1000979999999</v>
      </c>
      <c r="R25" s="41">
        <v>41936</v>
      </c>
      <c r="S25" s="42">
        <v>94.440002000000007</v>
      </c>
      <c r="T25" s="43">
        <v>1964.579956</v>
      </c>
    </row>
    <row r="26" spans="1:20">
      <c r="M26" s="41">
        <v>43398</v>
      </c>
      <c r="N26" s="42">
        <v>107.290001</v>
      </c>
      <c r="O26" s="43">
        <v>2705.570068</v>
      </c>
      <c r="R26" s="41">
        <v>41939</v>
      </c>
      <c r="S26" s="42">
        <v>94.43</v>
      </c>
      <c r="T26" s="43">
        <v>1961.630005</v>
      </c>
    </row>
    <row r="27" spans="1:20">
      <c r="M27" s="41">
        <v>43399</v>
      </c>
      <c r="N27" s="42">
        <v>106.93</v>
      </c>
      <c r="O27" s="43">
        <v>2658.6899410000001</v>
      </c>
      <c r="R27" s="41">
        <v>41940</v>
      </c>
      <c r="S27" s="42">
        <v>94.739998</v>
      </c>
      <c r="T27" s="43">
        <v>1985.0500489999999</v>
      </c>
    </row>
    <row r="29" spans="1:20">
      <c r="A29" s="40" t="s">
        <v>76</v>
      </c>
      <c r="M29" s="41">
        <v>43402</v>
      </c>
      <c r="N29" s="42">
        <v>107.5</v>
      </c>
      <c r="O29" s="43">
        <v>2641.25</v>
      </c>
      <c r="R29" s="41">
        <v>41941</v>
      </c>
      <c r="S29" s="42">
        <v>94.760002</v>
      </c>
      <c r="T29" s="43">
        <v>1982.3000489999999</v>
      </c>
    </row>
    <row r="31" spans="1:20">
      <c r="M31" s="41">
        <v>43403</v>
      </c>
      <c r="N31" s="42">
        <v>109.599998</v>
      </c>
      <c r="O31" s="43">
        <v>2682.6298830000001</v>
      </c>
      <c r="R31" s="41">
        <v>41942</v>
      </c>
      <c r="S31" s="42">
        <v>95.260002</v>
      </c>
      <c r="T31" s="43">
        <v>1994.650024</v>
      </c>
    </row>
    <row r="32" spans="1:20">
      <c r="M32" s="41">
        <v>43404</v>
      </c>
      <c r="N32" s="42">
        <v>111.300003</v>
      </c>
      <c r="O32" s="43">
        <v>2711.73999</v>
      </c>
      <c r="R32" s="41">
        <v>41943</v>
      </c>
      <c r="S32" s="42">
        <v>96.120002999999997</v>
      </c>
      <c r="T32" s="43">
        <v>2018.0500489999999</v>
      </c>
    </row>
    <row r="33" spans="13:20">
      <c r="M33" s="41">
        <v>43405</v>
      </c>
      <c r="N33" s="42">
        <v>115.33000199999999</v>
      </c>
      <c r="O33" s="43">
        <v>2740.3701169999999</v>
      </c>
      <c r="R33" s="41">
        <v>41946</v>
      </c>
      <c r="S33" s="42">
        <v>96.339995999999999</v>
      </c>
      <c r="T33" s="43">
        <v>2017.8100589999999</v>
      </c>
    </row>
    <row r="34" spans="13:20">
      <c r="M34" s="41">
        <v>43406</v>
      </c>
      <c r="N34" s="42">
        <v>115.91999800000001</v>
      </c>
      <c r="O34" s="43">
        <v>2723.0600589999999</v>
      </c>
      <c r="R34" s="41">
        <v>41947</v>
      </c>
      <c r="S34" s="42">
        <v>94.339995999999999</v>
      </c>
      <c r="T34" s="43">
        <v>2012.099976</v>
      </c>
    </row>
    <row r="35" spans="13:20">
      <c r="M35" s="41">
        <v>43409</v>
      </c>
      <c r="N35" s="42">
        <v>116.43</v>
      </c>
      <c r="O35" s="43">
        <v>2738.3100589999999</v>
      </c>
      <c r="R35" s="41">
        <v>41948</v>
      </c>
      <c r="S35" s="42">
        <v>95.720000999999996</v>
      </c>
      <c r="T35" s="43">
        <v>2023.5699460000001</v>
      </c>
    </row>
    <row r="36" spans="13:20">
      <c r="M36" s="41">
        <v>43410</v>
      </c>
      <c r="N36" s="42">
        <v>115.209999</v>
      </c>
      <c r="O36" s="43">
        <v>2755.4499510000001</v>
      </c>
      <c r="R36" s="41">
        <v>41949</v>
      </c>
      <c r="S36" s="42">
        <v>98</v>
      </c>
      <c r="T36" s="43">
        <v>2031.209961</v>
      </c>
    </row>
    <row r="37" spans="13:20">
      <c r="M37" s="41">
        <v>43411</v>
      </c>
      <c r="N37" s="42">
        <v>117.029999</v>
      </c>
      <c r="O37" s="43">
        <v>2813.889893</v>
      </c>
      <c r="R37" s="41">
        <v>41950</v>
      </c>
      <c r="S37" s="42">
        <v>98.860000999999997</v>
      </c>
      <c r="T37" s="43">
        <v>2031.920044</v>
      </c>
    </row>
    <row r="38" spans="13:20">
      <c r="M38" s="41">
        <v>43412</v>
      </c>
      <c r="N38" s="42">
        <v>116.55999799999999</v>
      </c>
      <c r="O38" s="43">
        <v>2806.830078</v>
      </c>
      <c r="R38" s="41">
        <v>41953</v>
      </c>
      <c r="S38" s="42">
        <v>99.580001999999993</v>
      </c>
      <c r="T38" s="43">
        <v>2038.26001</v>
      </c>
    </row>
    <row r="39" spans="13:20">
      <c r="M39" s="41">
        <v>43413</v>
      </c>
      <c r="N39" s="42">
        <v>110.360001</v>
      </c>
      <c r="O39" s="43">
        <v>2781.01001</v>
      </c>
      <c r="R39" s="41">
        <v>41954</v>
      </c>
      <c r="S39" s="42">
        <v>99.940002000000007</v>
      </c>
      <c r="T39" s="43">
        <v>2039.6800539999999</v>
      </c>
    </row>
    <row r="40" spans="13:20">
      <c r="M40" s="41">
        <v>43416</v>
      </c>
      <c r="N40" s="42">
        <v>109.099998</v>
      </c>
      <c r="O40" s="43">
        <v>2726.219971</v>
      </c>
      <c r="R40" s="41">
        <v>41955</v>
      </c>
      <c r="S40" s="42">
        <v>102.889999</v>
      </c>
      <c r="T40" s="43">
        <v>2038.25</v>
      </c>
    </row>
    <row r="41" spans="13:20">
      <c r="M41" s="41">
        <v>43417</v>
      </c>
      <c r="N41" s="42">
        <v>108.209999</v>
      </c>
      <c r="O41" s="43">
        <v>2722.179932</v>
      </c>
      <c r="R41" s="41">
        <v>41956</v>
      </c>
      <c r="S41" s="42">
        <v>103.30999799999999</v>
      </c>
      <c r="T41" s="43">
        <v>2039.329956</v>
      </c>
    </row>
    <row r="42" spans="13:20">
      <c r="M42" s="41">
        <v>43418</v>
      </c>
      <c r="N42" s="42">
        <v>105.57</v>
      </c>
      <c r="O42" s="43">
        <v>2701.580078</v>
      </c>
      <c r="R42" s="41">
        <v>41957</v>
      </c>
      <c r="S42" s="42">
        <v>102.389999</v>
      </c>
      <c r="T42" s="43">
        <v>2039.8199460000001</v>
      </c>
    </row>
    <row r="43" spans="13:20">
      <c r="M43" s="41">
        <v>43419</v>
      </c>
      <c r="N43" s="42">
        <v>105.959999</v>
      </c>
      <c r="O43" s="43">
        <v>2730.1999510000001</v>
      </c>
      <c r="R43" s="41">
        <v>41960</v>
      </c>
      <c r="S43" s="42">
        <v>101.779999</v>
      </c>
      <c r="T43" s="43">
        <v>2041.3199460000001</v>
      </c>
    </row>
    <row r="44" spans="13:20">
      <c r="M44" s="41">
        <v>43420</v>
      </c>
      <c r="N44" s="42">
        <v>106.489998</v>
      </c>
      <c r="O44" s="43">
        <v>2736.2700199999999</v>
      </c>
      <c r="R44" s="41">
        <v>41961</v>
      </c>
      <c r="S44" s="42">
        <v>102.019997</v>
      </c>
      <c r="T44" s="43">
        <v>2051.8000489999999</v>
      </c>
    </row>
    <row r="45" spans="13:20">
      <c r="M45" s="41">
        <v>43423</v>
      </c>
      <c r="N45" s="42">
        <v>102.480003</v>
      </c>
      <c r="O45" s="43">
        <v>2690.7299800000001</v>
      </c>
      <c r="R45" s="41">
        <v>41962</v>
      </c>
      <c r="S45" s="42">
        <v>102.69000200000001</v>
      </c>
      <c r="T45" s="43">
        <v>2048.719971</v>
      </c>
    </row>
    <row r="46" spans="13:20">
      <c r="M46" s="41">
        <v>43424</v>
      </c>
      <c r="N46" s="42">
        <v>100.139999</v>
      </c>
      <c r="O46" s="43">
        <v>2641.889893</v>
      </c>
      <c r="R46" s="41">
        <v>41963</v>
      </c>
      <c r="S46" s="42">
        <v>104.279999</v>
      </c>
      <c r="T46" s="43">
        <v>2052.75</v>
      </c>
    </row>
    <row r="47" spans="13:20">
      <c r="M47" s="41">
        <v>43425</v>
      </c>
      <c r="N47" s="42">
        <v>102.349998</v>
      </c>
      <c r="O47" s="43">
        <v>2649.929932</v>
      </c>
      <c r="R47" s="41">
        <v>41964</v>
      </c>
      <c r="S47" s="42">
        <v>103.910004</v>
      </c>
      <c r="T47" s="43">
        <v>2063.5</v>
      </c>
    </row>
    <row r="48" spans="13:20">
      <c r="M48" s="41">
        <v>43427</v>
      </c>
      <c r="N48" s="42">
        <v>102.410004</v>
      </c>
      <c r="O48" s="43">
        <v>2632.5600589999999</v>
      </c>
      <c r="R48" s="41">
        <v>41967</v>
      </c>
      <c r="S48" s="42">
        <v>105.010002</v>
      </c>
      <c r="T48" s="43">
        <v>2069.4099120000001</v>
      </c>
    </row>
    <row r="49" spans="2:20">
      <c r="M49" s="41">
        <v>43430</v>
      </c>
      <c r="N49" s="42">
        <v>106.370003</v>
      </c>
      <c r="O49" s="43">
        <v>2673.4499510000001</v>
      </c>
      <c r="R49" s="41">
        <v>41968</v>
      </c>
      <c r="S49" s="42">
        <v>107.599998</v>
      </c>
      <c r="T49" s="43">
        <v>2067.030029</v>
      </c>
    </row>
    <row r="50" spans="2:20">
      <c r="M50" s="41">
        <v>43431</v>
      </c>
      <c r="N50" s="42">
        <v>104.949997</v>
      </c>
      <c r="O50" s="43">
        <v>2682.169922</v>
      </c>
      <c r="R50" s="41">
        <v>41969</v>
      </c>
      <c r="S50" s="42">
        <v>106.209999</v>
      </c>
      <c r="T50" s="43">
        <v>2072.830078</v>
      </c>
    </row>
    <row r="51" spans="2:20">
      <c r="M51" s="41">
        <v>43432</v>
      </c>
      <c r="N51" s="42">
        <v>92.540001000000004</v>
      </c>
      <c r="O51" s="43">
        <v>2743.790039</v>
      </c>
      <c r="R51" s="41">
        <v>41971</v>
      </c>
      <c r="S51" s="42">
        <v>107.91999800000001</v>
      </c>
      <c r="T51" s="43">
        <v>2067.5600589999999</v>
      </c>
    </row>
    <row r="52" spans="2:20">
      <c r="B52" s="40" t="s">
        <v>151</v>
      </c>
      <c r="M52" s="41">
        <v>43433</v>
      </c>
      <c r="N52" s="42">
        <v>89.769997000000004</v>
      </c>
      <c r="O52" s="43">
        <v>2737.8000489999999</v>
      </c>
      <c r="R52" s="41">
        <v>41974</v>
      </c>
      <c r="S52" s="42">
        <v>106.800003</v>
      </c>
      <c r="T52" s="43">
        <v>2053.4399410000001</v>
      </c>
    </row>
    <row r="53" spans="2:20">
      <c r="M53" s="41">
        <v>43434</v>
      </c>
      <c r="N53" s="42">
        <v>91</v>
      </c>
      <c r="O53" s="43">
        <v>2760.169922</v>
      </c>
      <c r="R53" s="41">
        <v>41975</v>
      </c>
      <c r="S53" s="42">
        <v>107.400002</v>
      </c>
      <c r="T53" s="43">
        <v>2066.5500489999999</v>
      </c>
    </row>
    <row r="54" spans="2:20">
      <c r="M54" s="41">
        <v>43437</v>
      </c>
      <c r="N54" s="42">
        <v>94.650002000000001</v>
      </c>
      <c r="O54" s="43">
        <v>2790.3701169999999</v>
      </c>
      <c r="R54" s="41">
        <v>41976</v>
      </c>
      <c r="S54" s="42">
        <v>107.19000200000001</v>
      </c>
      <c r="T54" s="43">
        <v>2074.330078</v>
      </c>
    </row>
    <row r="55" spans="2:20">
      <c r="M55" s="41">
        <v>43438</v>
      </c>
      <c r="N55" s="42">
        <v>90.889999000000003</v>
      </c>
      <c r="O55" s="43">
        <v>2700.0600589999999</v>
      </c>
      <c r="R55" s="41">
        <v>41977</v>
      </c>
      <c r="S55" s="42">
        <v>107.33000199999999</v>
      </c>
      <c r="T55" s="43">
        <v>2071.919922</v>
      </c>
    </row>
    <row r="56" spans="2:20">
      <c r="M56" s="41">
        <v>43440</v>
      </c>
      <c r="N56" s="42">
        <v>88.519997000000004</v>
      </c>
      <c r="O56" s="43">
        <v>2695.9499510000001</v>
      </c>
      <c r="R56" s="41">
        <v>41978</v>
      </c>
      <c r="S56" s="42">
        <v>107.459999</v>
      </c>
      <c r="T56" s="43">
        <v>2075.3701169999999</v>
      </c>
    </row>
    <row r="57" spans="2:20">
      <c r="M57" s="41">
        <v>43441</v>
      </c>
      <c r="N57" s="42">
        <v>86.019997000000004</v>
      </c>
      <c r="O57" s="43">
        <v>2633.080078</v>
      </c>
      <c r="R57" s="41">
        <v>41981</v>
      </c>
      <c r="S57" s="42">
        <v>106.300003</v>
      </c>
      <c r="T57" s="43">
        <v>2060.3100589999999</v>
      </c>
    </row>
    <row r="58" spans="2:20">
      <c r="M58" s="41">
        <v>43444</v>
      </c>
      <c r="N58" s="42">
        <v>85.110000999999997</v>
      </c>
      <c r="O58" s="43">
        <v>2637.719971</v>
      </c>
      <c r="R58" s="41">
        <v>41982</v>
      </c>
      <c r="S58" s="42">
        <v>106.209999</v>
      </c>
      <c r="T58" s="43">
        <v>2059.820068</v>
      </c>
    </row>
    <row r="59" spans="2:20">
      <c r="M59" s="41">
        <v>43445</v>
      </c>
      <c r="N59" s="42">
        <v>84.18</v>
      </c>
      <c r="O59" s="43">
        <v>2636.780029</v>
      </c>
      <c r="R59" s="41">
        <v>41983</v>
      </c>
      <c r="S59" s="42">
        <v>103.91999800000001</v>
      </c>
      <c r="T59" s="43">
        <v>2026.1400149999999</v>
      </c>
    </row>
    <row r="60" spans="2:20">
      <c r="M60" s="41">
        <v>43446</v>
      </c>
      <c r="N60" s="42">
        <v>85.940002000000007</v>
      </c>
      <c r="O60" s="43">
        <v>2651.070068</v>
      </c>
      <c r="R60" s="41">
        <v>41984</v>
      </c>
      <c r="S60" s="42">
        <v>104.709999</v>
      </c>
      <c r="T60" s="43">
        <v>2035.329956</v>
      </c>
    </row>
    <row r="61" spans="2:20">
      <c r="M61" s="41">
        <v>43447</v>
      </c>
      <c r="N61" s="42">
        <v>83.760002</v>
      </c>
      <c r="O61" s="43">
        <v>2650.540039</v>
      </c>
      <c r="R61" s="41">
        <v>41985</v>
      </c>
      <c r="S61" s="42">
        <v>104.07</v>
      </c>
      <c r="T61" s="43">
        <v>2002.329956</v>
      </c>
    </row>
    <row r="62" spans="2:20">
      <c r="M62" s="41">
        <v>43448</v>
      </c>
      <c r="N62" s="42">
        <v>82.660004000000001</v>
      </c>
      <c r="O62" s="43">
        <v>2599.9499510000001</v>
      </c>
      <c r="R62" s="41">
        <v>41988</v>
      </c>
      <c r="S62" s="42">
        <v>104.129997</v>
      </c>
      <c r="T62" s="43">
        <v>1989.630005</v>
      </c>
    </row>
    <row r="63" spans="2:20">
      <c r="M63" s="41">
        <v>43451</v>
      </c>
      <c r="N63" s="42">
        <v>80.690002000000007</v>
      </c>
      <c r="O63" s="43">
        <v>2545.9399410000001</v>
      </c>
      <c r="R63" s="41">
        <v>41989</v>
      </c>
      <c r="S63" s="42">
        <v>101.83000199999999</v>
      </c>
      <c r="T63" s="43">
        <v>1972.73999</v>
      </c>
    </row>
    <row r="64" spans="2:20">
      <c r="M64" s="41">
        <v>43452</v>
      </c>
      <c r="N64" s="42">
        <v>80.099997999999999</v>
      </c>
      <c r="O64" s="43">
        <v>2546.1599120000001</v>
      </c>
      <c r="R64" s="41">
        <v>41990</v>
      </c>
      <c r="S64" s="42">
        <v>104.19000200000001</v>
      </c>
      <c r="T64" s="43">
        <v>2012.8900149999999</v>
      </c>
    </row>
    <row r="65" spans="13:20">
      <c r="M65" s="41">
        <v>43453</v>
      </c>
      <c r="N65" s="42">
        <v>77.769997000000004</v>
      </c>
      <c r="O65" s="43">
        <v>2506.959961</v>
      </c>
      <c r="R65" s="41">
        <v>41991</v>
      </c>
      <c r="S65" s="42">
        <v>103.620003</v>
      </c>
      <c r="T65" s="43">
        <v>2061.2299800000001</v>
      </c>
    </row>
    <row r="66" spans="13:20">
      <c r="M66" s="41">
        <v>43454</v>
      </c>
      <c r="N66" s="42">
        <v>78.139999000000003</v>
      </c>
      <c r="O66" s="43">
        <v>2467.419922</v>
      </c>
      <c r="R66" s="41">
        <v>41992</v>
      </c>
      <c r="S66" s="42">
        <v>103.57</v>
      </c>
      <c r="T66" s="43">
        <v>2070.6499020000001</v>
      </c>
    </row>
    <row r="67" spans="13:20">
      <c r="M67" s="41">
        <v>43455</v>
      </c>
      <c r="N67" s="42">
        <v>75.779999000000004</v>
      </c>
      <c r="O67" s="43">
        <v>2416.6201169999999</v>
      </c>
      <c r="R67" s="41">
        <v>41995</v>
      </c>
      <c r="S67" s="42">
        <v>103.900002</v>
      </c>
      <c r="T67" s="43">
        <v>2078.540039</v>
      </c>
    </row>
    <row r="68" spans="13:20">
      <c r="M68" s="41">
        <v>43458</v>
      </c>
      <c r="N68" s="42">
        <v>74.209998999999996</v>
      </c>
      <c r="O68" s="43">
        <v>2351.1000979999999</v>
      </c>
      <c r="R68" s="41">
        <v>41996</v>
      </c>
      <c r="S68" s="42">
        <v>106.989998</v>
      </c>
      <c r="T68" s="43">
        <v>2082.169922</v>
      </c>
    </row>
    <row r="69" spans="13:20">
      <c r="M69" s="41">
        <v>43460</v>
      </c>
      <c r="N69" s="42">
        <v>77.800003000000004</v>
      </c>
      <c r="O69" s="43">
        <v>2467.6999510000001</v>
      </c>
      <c r="R69" s="41">
        <v>41997</v>
      </c>
      <c r="S69" s="42">
        <v>107.269997</v>
      </c>
      <c r="T69" s="43">
        <v>2081.8798830000001</v>
      </c>
    </row>
    <row r="70" spans="13:20">
      <c r="M70" s="41">
        <v>43461</v>
      </c>
      <c r="N70" s="42">
        <v>78.900002000000001</v>
      </c>
      <c r="O70" s="43">
        <v>2488.830078</v>
      </c>
      <c r="R70" s="41">
        <v>41999</v>
      </c>
      <c r="S70" s="42">
        <v>107.57</v>
      </c>
      <c r="T70" s="43">
        <v>2088.7700199999999</v>
      </c>
    </row>
    <row r="71" spans="13:20">
      <c r="M71" s="41">
        <v>43462</v>
      </c>
      <c r="N71" s="42">
        <v>79.120002999999997</v>
      </c>
      <c r="O71" s="43">
        <v>2485.73999</v>
      </c>
      <c r="R71" s="41">
        <v>42002</v>
      </c>
      <c r="S71" s="42">
        <v>108.66999800000001</v>
      </c>
      <c r="T71" s="43">
        <v>2090.570068</v>
      </c>
    </row>
    <row r="72" spans="13:20">
      <c r="M72" s="41">
        <v>43465</v>
      </c>
      <c r="N72" s="42">
        <v>80.510002</v>
      </c>
      <c r="O72" s="43">
        <v>2506.8500979999999</v>
      </c>
      <c r="R72" s="41">
        <v>42003</v>
      </c>
      <c r="S72" s="42">
        <v>107.41999800000001</v>
      </c>
      <c r="T72" s="43">
        <v>2080.3500979999999</v>
      </c>
    </row>
    <row r="73" spans="13:20">
      <c r="M73" s="41">
        <v>43467</v>
      </c>
      <c r="N73" s="42">
        <v>81.830001999999993</v>
      </c>
      <c r="O73" s="43">
        <v>2510.030029</v>
      </c>
      <c r="R73" s="41">
        <v>42004</v>
      </c>
      <c r="S73" s="42">
        <v>106.860001</v>
      </c>
      <c r="T73" s="43">
        <v>2058.8999020000001</v>
      </c>
    </row>
    <row r="74" spans="13:20">
      <c r="M74" s="41">
        <v>43468</v>
      </c>
      <c r="N74" s="42">
        <v>79.589995999999999</v>
      </c>
      <c r="O74" s="43">
        <v>2447.889893</v>
      </c>
      <c r="R74" s="41">
        <v>42006</v>
      </c>
      <c r="S74" s="42">
        <v>105.5</v>
      </c>
      <c r="T74" s="43">
        <v>2058.1999510000001</v>
      </c>
    </row>
    <row r="75" spans="13:20">
      <c r="M75" s="41">
        <v>43469</v>
      </c>
      <c r="N75" s="42">
        <v>82.379997000000003</v>
      </c>
      <c r="O75" s="43">
        <v>2531.9399410000001</v>
      </c>
      <c r="R75" s="41">
        <v>42009</v>
      </c>
      <c r="S75" s="42">
        <v>103.75</v>
      </c>
      <c r="T75" s="43">
        <v>2020.579956</v>
      </c>
    </row>
    <row r="76" spans="13:20">
      <c r="M76" s="41">
        <v>43472</v>
      </c>
      <c r="N76" s="42">
        <v>85.900002000000001</v>
      </c>
      <c r="O76" s="43">
        <v>2549.6899410000001</v>
      </c>
      <c r="R76" s="41">
        <v>42010</v>
      </c>
      <c r="S76" s="42">
        <v>102.16999800000001</v>
      </c>
      <c r="T76" s="43">
        <v>2002.6099850000001</v>
      </c>
    </row>
    <row r="77" spans="13:20">
      <c r="M77" s="41">
        <v>43473</v>
      </c>
      <c r="N77" s="42">
        <v>86.970000999999996</v>
      </c>
      <c r="O77" s="43">
        <v>2574.4099120000001</v>
      </c>
      <c r="R77" s="41">
        <v>42011</v>
      </c>
      <c r="S77" s="42">
        <v>105.18</v>
      </c>
      <c r="T77" s="43">
        <v>2025.900024</v>
      </c>
    </row>
    <row r="78" spans="13:20">
      <c r="M78" s="41">
        <v>43474</v>
      </c>
      <c r="N78" s="42">
        <v>86.480002999999996</v>
      </c>
      <c r="O78" s="43">
        <v>2584.959961</v>
      </c>
      <c r="R78" s="41">
        <v>42012</v>
      </c>
      <c r="S78" s="42">
        <v>105.139999</v>
      </c>
      <c r="T78" s="43">
        <v>2062.139893</v>
      </c>
    </row>
    <row r="79" spans="13:20">
      <c r="M79" s="41">
        <v>43475</v>
      </c>
      <c r="N79" s="42">
        <v>84.959998999999996</v>
      </c>
      <c r="O79" s="43">
        <v>2596.639893</v>
      </c>
      <c r="R79" s="41">
        <v>42013</v>
      </c>
      <c r="S79" s="42">
        <v>103.449997</v>
      </c>
      <c r="T79" s="43">
        <v>2044.8100589999999</v>
      </c>
    </row>
    <row r="80" spans="13:20">
      <c r="M80" s="41">
        <v>43476</v>
      </c>
      <c r="N80" s="42">
        <v>85.82</v>
      </c>
      <c r="O80" s="43">
        <v>2596.26001</v>
      </c>
      <c r="R80" s="41">
        <v>42016</v>
      </c>
      <c r="S80" s="42">
        <v>89.010002</v>
      </c>
      <c r="T80" s="43">
        <v>2028.26001</v>
      </c>
    </row>
    <row r="81" spans="13:20">
      <c r="M81" s="41">
        <v>43479</v>
      </c>
      <c r="N81" s="42">
        <v>85.360000999999997</v>
      </c>
      <c r="O81" s="43">
        <v>2582.610107</v>
      </c>
      <c r="R81" s="41">
        <v>42017</v>
      </c>
      <c r="S81" s="42">
        <v>86.300003000000004</v>
      </c>
      <c r="T81" s="43">
        <v>2023.030029</v>
      </c>
    </row>
    <row r="82" spans="13:20">
      <c r="M82" s="41">
        <v>43480</v>
      </c>
      <c r="N82" s="42">
        <v>84.57</v>
      </c>
      <c r="O82" s="43">
        <v>2610.3000489999999</v>
      </c>
      <c r="R82" s="41">
        <v>42018</v>
      </c>
      <c r="S82" s="42">
        <v>86.739998</v>
      </c>
      <c r="T82" s="43">
        <v>2011.2700199999999</v>
      </c>
    </row>
    <row r="83" spans="13:20">
      <c r="M83" s="41">
        <v>43481</v>
      </c>
      <c r="N83" s="42">
        <v>84.010002</v>
      </c>
      <c r="O83" s="43">
        <v>2616.1000979999999</v>
      </c>
      <c r="R83" s="41">
        <v>42019</v>
      </c>
      <c r="S83" s="42">
        <v>85.699996999999996</v>
      </c>
      <c r="T83" s="43">
        <v>1992.670044</v>
      </c>
    </row>
    <row r="84" spans="13:20">
      <c r="M84" s="41">
        <v>43482</v>
      </c>
      <c r="N84" s="42">
        <v>85.260002</v>
      </c>
      <c r="O84" s="43">
        <v>2635.959961</v>
      </c>
      <c r="R84" s="41">
        <v>42020</v>
      </c>
      <c r="S84" s="42">
        <v>88.400002000000001</v>
      </c>
      <c r="T84" s="43">
        <v>2019.420044</v>
      </c>
    </row>
    <row r="85" spans="13:20">
      <c r="M85" s="41">
        <v>43483</v>
      </c>
      <c r="N85" s="42">
        <v>89.82</v>
      </c>
      <c r="O85" s="43">
        <v>2670.709961</v>
      </c>
      <c r="R85" s="41">
        <v>42024</v>
      </c>
      <c r="S85" s="42">
        <v>89.940002000000007</v>
      </c>
      <c r="T85" s="43">
        <v>2022.5500489999999</v>
      </c>
    </row>
    <row r="86" spans="13:20">
      <c r="M86" s="41">
        <v>43487</v>
      </c>
      <c r="N86" s="42">
        <v>87.599997999999999</v>
      </c>
      <c r="O86" s="43">
        <v>2632.8999020000001</v>
      </c>
      <c r="R86" s="41">
        <v>42025</v>
      </c>
      <c r="S86" s="42">
        <v>89.980002999999996</v>
      </c>
      <c r="T86" s="43">
        <v>2032.119995</v>
      </c>
    </row>
    <row r="87" spans="13:20">
      <c r="M87" s="41">
        <v>43488</v>
      </c>
      <c r="N87" s="42">
        <v>87.339995999999999</v>
      </c>
      <c r="O87" s="43">
        <v>2638.6999510000001</v>
      </c>
      <c r="R87" s="41">
        <v>42026</v>
      </c>
      <c r="S87" s="42">
        <v>90.970000999999996</v>
      </c>
      <c r="T87" s="43">
        <v>2063.1499020000001</v>
      </c>
    </row>
    <row r="88" spans="13:20">
      <c r="M88" s="41">
        <v>43489</v>
      </c>
      <c r="N88" s="42">
        <v>87.519997000000004</v>
      </c>
      <c r="O88" s="43">
        <v>2642.330078</v>
      </c>
      <c r="R88" s="41">
        <v>42027</v>
      </c>
      <c r="S88" s="42">
        <v>91.080001999999993</v>
      </c>
      <c r="T88" s="43">
        <v>2051.820068</v>
      </c>
    </row>
    <row r="89" spans="13:20">
      <c r="M89" s="41">
        <v>43490</v>
      </c>
      <c r="N89" s="42">
        <v>88.879997000000003</v>
      </c>
      <c r="O89" s="43">
        <v>2664.76001</v>
      </c>
      <c r="R89" s="41">
        <v>42030</v>
      </c>
      <c r="S89" s="42">
        <v>91.050003000000004</v>
      </c>
      <c r="T89" s="43">
        <v>2057.0900879999999</v>
      </c>
    </row>
    <row r="90" spans="13:20">
      <c r="M90" s="41">
        <v>43493</v>
      </c>
      <c r="N90" s="42">
        <v>88.190002000000007</v>
      </c>
      <c r="O90" s="43">
        <v>2643.8500979999999</v>
      </c>
      <c r="R90" s="41">
        <v>42031</v>
      </c>
      <c r="S90" s="42">
        <v>90.290001000000004</v>
      </c>
      <c r="T90" s="43">
        <v>2029.5500489999999</v>
      </c>
    </row>
    <row r="91" spans="13:20">
      <c r="M91" s="41">
        <v>43494</v>
      </c>
      <c r="N91" s="42">
        <v>87.599997999999999</v>
      </c>
      <c r="O91" s="43">
        <v>2640</v>
      </c>
      <c r="R91" s="41">
        <v>42032</v>
      </c>
      <c r="S91" s="42">
        <v>88.690002000000007</v>
      </c>
      <c r="T91" s="43">
        <v>2002.160034</v>
      </c>
    </row>
    <row r="92" spans="13:20">
      <c r="M92" s="41">
        <v>43495</v>
      </c>
      <c r="N92" s="42">
        <v>87.980002999999996</v>
      </c>
      <c r="O92" s="43">
        <v>2681.0500489999999</v>
      </c>
      <c r="R92" s="41">
        <v>42033</v>
      </c>
      <c r="S92" s="42">
        <v>89.110000999999997</v>
      </c>
      <c r="T92" s="43">
        <v>2021.25</v>
      </c>
    </row>
    <row r="93" spans="13:20">
      <c r="M93" s="41">
        <v>43496</v>
      </c>
      <c r="N93" s="42">
        <v>88.730002999999996</v>
      </c>
      <c r="O93" s="43">
        <v>2704.1000979999999</v>
      </c>
      <c r="R93" s="41">
        <v>42034</v>
      </c>
      <c r="S93" s="42">
        <v>86.639999000000003</v>
      </c>
      <c r="T93" s="43">
        <v>1994.98999</v>
      </c>
    </row>
    <row r="94" spans="13:20">
      <c r="M94" s="41">
        <v>43497</v>
      </c>
      <c r="N94" s="42">
        <v>88.199996999999996</v>
      </c>
      <c r="O94" s="43">
        <v>2706.530029</v>
      </c>
      <c r="R94" s="41">
        <v>42037</v>
      </c>
      <c r="S94" s="42">
        <v>87.120002999999997</v>
      </c>
      <c r="T94" s="43">
        <v>2020.849976</v>
      </c>
    </row>
    <row r="95" spans="13:20">
      <c r="M95" s="41">
        <v>43500</v>
      </c>
      <c r="N95" s="42">
        <v>88.379997000000003</v>
      </c>
      <c r="O95" s="43">
        <v>2724.8701169999999</v>
      </c>
      <c r="R95" s="41">
        <v>42038</v>
      </c>
      <c r="S95" s="42">
        <v>90</v>
      </c>
      <c r="T95" s="43">
        <v>2050.030029</v>
      </c>
    </row>
    <row r="96" spans="13:20">
      <c r="M96" s="41">
        <v>43501</v>
      </c>
      <c r="N96" s="42">
        <v>89.629997000000003</v>
      </c>
      <c r="O96" s="43">
        <v>2737.6999510000001</v>
      </c>
      <c r="R96" s="41">
        <v>42039</v>
      </c>
      <c r="S96" s="42">
        <v>88.419998000000007</v>
      </c>
      <c r="T96" s="43">
        <v>2041.51001</v>
      </c>
    </row>
    <row r="97" spans="13:20">
      <c r="M97" s="41">
        <v>43502</v>
      </c>
      <c r="N97" s="42">
        <v>89.660004000000001</v>
      </c>
      <c r="O97" s="43">
        <v>2731.610107</v>
      </c>
      <c r="R97" s="41">
        <v>42040</v>
      </c>
      <c r="S97" s="42">
        <v>87.980002999999996</v>
      </c>
      <c r="T97" s="43">
        <v>2062.5200199999999</v>
      </c>
    </row>
    <row r="98" spans="13:20">
      <c r="M98" s="41">
        <v>43503</v>
      </c>
      <c r="N98" s="42">
        <v>88.57</v>
      </c>
      <c r="O98" s="43">
        <v>2706.0500489999999</v>
      </c>
      <c r="R98" s="41">
        <v>42041</v>
      </c>
      <c r="S98" s="42">
        <v>86.620002999999997</v>
      </c>
      <c r="T98" s="43">
        <v>2055.469971</v>
      </c>
    </row>
    <row r="99" spans="13:20">
      <c r="M99" s="41">
        <v>43504</v>
      </c>
      <c r="N99" s="42">
        <v>88.080001999999993</v>
      </c>
      <c r="O99" s="43">
        <v>2707.8798830000001</v>
      </c>
      <c r="R99" s="41">
        <v>42044</v>
      </c>
      <c r="S99" s="42">
        <v>87.629997000000003</v>
      </c>
      <c r="T99" s="43">
        <v>2046.73999</v>
      </c>
    </row>
    <row r="100" spans="13:20">
      <c r="M100" s="41">
        <v>43507</v>
      </c>
      <c r="N100" s="42">
        <v>87.849997999999999</v>
      </c>
      <c r="O100" s="43">
        <v>2709.8000489999999</v>
      </c>
      <c r="R100" s="41">
        <v>42045</v>
      </c>
      <c r="S100" s="42">
        <v>89.669998000000007</v>
      </c>
      <c r="T100" s="43">
        <v>2068.5900879999999</v>
      </c>
    </row>
    <row r="101" spans="13:20">
      <c r="M101" s="41">
        <v>43508</v>
      </c>
      <c r="N101" s="42">
        <v>89.730002999999996</v>
      </c>
      <c r="O101" s="43">
        <v>2744.7299800000001</v>
      </c>
      <c r="R101" s="41">
        <v>42046</v>
      </c>
      <c r="S101" s="42">
        <v>87.690002000000007</v>
      </c>
      <c r="T101" s="43">
        <v>2068.530029</v>
      </c>
    </row>
    <row r="102" spans="13:20">
      <c r="M102" s="41">
        <v>43509</v>
      </c>
      <c r="N102" s="42">
        <v>90.93</v>
      </c>
      <c r="O102" s="43">
        <v>2753.030029</v>
      </c>
      <c r="R102" s="41">
        <v>42047</v>
      </c>
      <c r="S102" s="42">
        <v>88.099997999999999</v>
      </c>
      <c r="T102" s="43">
        <v>2088.4799800000001</v>
      </c>
    </row>
    <row r="103" spans="13:20">
      <c r="M103" s="41">
        <v>43510</v>
      </c>
      <c r="N103" s="42">
        <v>90.330001999999993</v>
      </c>
      <c r="O103" s="43">
        <v>2745.7299800000001</v>
      </c>
      <c r="R103" s="41">
        <v>42048</v>
      </c>
      <c r="S103" s="42">
        <v>89.050003000000004</v>
      </c>
      <c r="T103" s="43">
        <v>2096.98999</v>
      </c>
    </row>
    <row r="104" spans="13:20">
      <c r="M104" s="41">
        <v>43511</v>
      </c>
      <c r="N104" s="42">
        <v>90.830001999999993</v>
      </c>
      <c r="O104" s="43">
        <v>2775.6000979999999</v>
      </c>
      <c r="R104" s="41">
        <v>42052</v>
      </c>
      <c r="S104" s="42">
        <v>89.349997999999999</v>
      </c>
      <c r="T104" s="43">
        <v>2100.3400879999999</v>
      </c>
    </row>
    <row r="105" spans="13:20">
      <c r="M105" s="41">
        <v>43515</v>
      </c>
      <c r="N105" s="42">
        <v>90.379997000000003</v>
      </c>
      <c r="O105" s="43">
        <v>2779.76001</v>
      </c>
      <c r="R105" s="41">
        <v>42053</v>
      </c>
      <c r="S105" s="42">
        <v>89.300003000000004</v>
      </c>
      <c r="T105" s="43">
        <v>2099.679932</v>
      </c>
    </row>
    <row r="106" spans="13:20">
      <c r="M106" s="41">
        <v>43516</v>
      </c>
      <c r="N106" s="42">
        <v>91.620002999999997</v>
      </c>
      <c r="O106" s="43">
        <v>2784.6999510000001</v>
      </c>
      <c r="R106" s="41">
        <v>42054</v>
      </c>
      <c r="S106" s="42">
        <v>88.650002000000001</v>
      </c>
      <c r="T106" s="43">
        <v>2097.4499510000001</v>
      </c>
    </row>
    <row r="107" spans="13:20">
      <c r="M107" s="41">
        <v>43517</v>
      </c>
      <c r="N107" s="42">
        <v>91.489998</v>
      </c>
      <c r="O107" s="43">
        <v>2774.8798830000001</v>
      </c>
      <c r="R107" s="41">
        <v>42055</v>
      </c>
      <c r="S107" s="42">
        <v>90.199996999999996</v>
      </c>
      <c r="T107" s="43">
        <v>2110.3000489999999</v>
      </c>
    </row>
    <row r="108" spans="13:20">
      <c r="M108" s="41">
        <v>43518</v>
      </c>
      <c r="N108" s="42">
        <v>92.699996999999996</v>
      </c>
      <c r="O108" s="43">
        <v>2792.669922</v>
      </c>
      <c r="R108" s="41">
        <v>42058</v>
      </c>
      <c r="S108" s="42">
        <v>89.989998</v>
      </c>
      <c r="T108" s="43">
        <v>2109.6599120000001</v>
      </c>
    </row>
    <row r="109" spans="13:20">
      <c r="M109" s="41">
        <v>43521</v>
      </c>
      <c r="N109" s="42">
        <v>94.010002</v>
      </c>
      <c r="O109" s="43">
        <v>2796.110107</v>
      </c>
      <c r="R109" s="41">
        <v>42059</v>
      </c>
      <c r="S109" s="42">
        <v>89.519997000000004</v>
      </c>
      <c r="T109" s="43">
        <v>2115.4799800000001</v>
      </c>
    </row>
    <row r="110" spans="13:20">
      <c r="M110" s="41">
        <v>43522</v>
      </c>
      <c r="N110" s="42">
        <v>94.889999000000003</v>
      </c>
      <c r="O110" s="43">
        <v>2793.8999020000001</v>
      </c>
      <c r="R110" s="41">
        <v>42060</v>
      </c>
      <c r="S110" s="42">
        <v>89.760002</v>
      </c>
      <c r="T110" s="43">
        <v>2113.860107</v>
      </c>
    </row>
    <row r="111" spans="13:20">
      <c r="M111" s="41">
        <v>43523</v>
      </c>
      <c r="N111" s="42">
        <v>95.779999000000004</v>
      </c>
      <c r="O111" s="43">
        <v>2792.3798830000001</v>
      </c>
      <c r="R111" s="41">
        <v>42061</v>
      </c>
      <c r="S111" s="42">
        <v>88.699996999999996</v>
      </c>
      <c r="T111" s="43">
        <v>2110.73999</v>
      </c>
    </row>
    <row r="112" spans="13:20">
      <c r="M112" s="41">
        <v>43524</v>
      </c>
      <c r="N112" s="42">
        <v>95.040001000000004</v>
      </c>
      <c r="O112" s="43">
        <v>2784.48999</v>
      </c>
      <c r="R112" s="41">
        <v>42062</v>
      </c>
      <c r="S112" s="42">
        <v>88.220000999999996</v>
      </c>
      <c r="T112" s="43">
        <v>2104.5</v>
      </c>
    </row>
    <row r="113" spans="13:20">
      <c r="M113" s="41">
        <v>43525</v>
      </c>
      <c r="N113" s="42">
        <v>95.93</v>
      </c>
      <c r="O113" s="43">
        <v>2803.6899410000001</v>
      </c>
      <c r="R113" s="41">
        <v>42065</v>
      </c>
      <c r="S113" s="42">
        <v>90.599997999999999</v>
      </c>
      <c r="T113" s="43">
        <v>2117.389893</v>
      </c>
    </row>
    <row r="114" spans="13:20">
      <c r="M114" s="41">
        <v>43528</v>
      </c>
      <c r="N114" s="42">
        <v>94.599997999999999</v>
      </c>
      <c r="O114" s="43">
        <v>2792.8100589999999</v>
      </c>
      <c r="R114" s="41">
        <v>42066</v>
      </c>
      <c r="S114" s="42">
        <v>88.940002000000007</v>
      </c>
      <c r="T114" s="43">
        <v>2107.780029</v>
      </c>
    </row>
    <row r="115" spans="13:20">
      <c r="M115" s="41">
        <v>43529</v>
      </c>
      <c r="N115" s="42">
        <v>94.870002999999997</v>
      </c>
      <c r="O115" s="43">
        <v>2789.6499020000001</v>
      </c>
      <c r="R115" s="41">
        <v>42067</v>
      </c>
      <c r="S115" s="42">
        <v>86.790001000000004</v>
      </c>
      <c r="T115" s="43">
        <v>2098.530029</v>
      </c>
    </row>
    <row r="116" spans="13:20">
      <c r="M116" s="41">
        <v>43530</v>
      </c>
      <c r="N116" s="42">
        <v>94.790001000000004</v>
      </c>
      <c r="O116" s="43">
        <v>2771.4499510000001</v>
      </c>
      <c r="R116" s="41">
        <v>42068</v>
      </c>
      <c r="S116" s="42">
        <v>86.980002999999996</v>
      </c>
      <c r="T116" s="43">
        <v>2101.040039</v>
      </c>
    </row>
    <row r="117" spans="13:20">
      <c r="M117" s="41">
        <v>43531</v>
      </c>
      <c r="N117" s="42">
        <v>94.489998</v>
      </c>
      <c r="O117" s="43">
        <v>2748.929932</v>
      </c>
      <c r="R117" s="41">
        <v>42069</v>
      </c>
      <c r="S117" s="42">
        <v>85.169998000000007</v>
      </c>
      <c r="T117" s="43">
        <v>2071.26001</v>
      </c>
    </row>
    <row r="118" spans="13:20">
      <c r="M118" s="41">
        <v>43532</v>
      </c>
      <c r="N118" s="42">
        <v>94.330001999999993</v>
      </c>
      <c r="O118" s="43">
        <v>2743.070068</v>
      </c>
      <c r="R118" s="41">
        <v>42072</v>
      </c>
      <c r="S118" s="42">
        <v>84.410004000000001</v>
      </c>
      <c r="T118" s="43">
        <v>2079.429932</v>
      </c>
    </row>
    <row r="119" spans="13:20">
      <c r="M119" s="41">
        <v>43535</v>
      </c>
      <c r="N119" s="42">
        <v>96.279999000000004</v>
      </c>
      <c r="O119" s="43">
        <v>2783.3000489999999</v>
      </c>
      <c r="R119" s="41">
        <v>42073</v>
      </c>
      <c r="S119" s="42">
        <v>83.440002000000007</v>
      </c>
      <c r="T119" s="43">
        <v>2044.160034</v>
      </c>
    </row>
    <row r="120" spans="13:20">
      <c r="M120" s="41">
        <v>43536</v>
      </c>
      <c r="N120" s="42">
        <v>95.870002999999997</v>
      </c>
      <c r="O120" s="43">
        <v>2791.5200199999999</v>
      </c>
      <c r="R120" s="41">
        <v>42074</v>
      </c>
      <c r="S120" s="42">
        <v>84.199996999999996</v>
      </c>
      <c r="T120" s="43">
        <v>2040.23999</v>
      </c>
    </row>
    <row r="121" spans="13:20">
      <c r="M121" s="41">
        <v>43537</v>
      </c>
      <c r="N121" s="42">
        <v>96.550003000000004</v>
      </c>
      <c r="O121" s="43">
        <v>2810.919922</v>
      </c>
      <c r="R121" s="41">
        <v>42075</v>
      </c>
      <c r="S121" s="42">
        <v>86.300003000000004</v>
      </c>
      <c r="T121" s="43">
        <v>2065.9499510000001</v>
      </c>
    </row>
    <row r="122" spans="13:20">
      <c r="M122" s="41">
        <v>43538</v>
      </c>
      <c r="N122" s="42">
        <v>95.470000999999996</v>
      </c>
      <c r="O122" s="43">
        <v>2808.4799800000001</v>
      </c>
      <c r="R122" s="41">
        <v>42076</v>
      </c>
      <c r="S122" s="42">
        <v>85.790001000000004</v>
      </c>
      <c r="T122" s="43">
        <v>2053.3999020000001</v>
      </c>
    </row>
    <row r="123" spans="13:20">
      <c r="M123" s="41">
        <v>43539</v>
      </c>
      <c r="N123" s="42">
        <v>96.559997999999993</v>
      </c>
      <c r="O123" s="43">
        <v>2822.4799800000001</v>
      </c>
      <c r="R123" s="41">
        <v>42079</v>
      </c>
      <c r="S123" s="42">
        <v>85.769997000000004</v>
      </c>
      <c r="T123" s="43">
        <v>2081.1899410000001</v>
      </c>
    </row>
    <row r="124" spans="13:20">
      <c r="M124" s="41">
        <v>43542</v>
      </c>
      <c r="N124" s="42">
        <v>97.349997999999999</v>
      </c>
      <c r="O124" s="43">
        <v>2832.9399410000001</v>
      </c>
      <c r="R124" s="41">
        <v>42080</v>
      </c>
      <c r="S124" s="42">
        <v>84.980002999999996</v>
      </c>
      <c r="T124" s="43">
        <v>2074.280029</v>
      </c>
    </row>
    <row r="125" spans="13:20">
      <c r="M125" s="41">
        <v>43543</v>
      </c>
      <c r="N125" s="42">
        <v>97.019997000000004</v>
      </c>
      <c r="O125" s="43">
        <v>2832.570068</v>
      </c>
      <c r="R125" s="41">
        <v>42081</v>
      </c>
      <c r="S125" s="42">
        <v>85.449996999999996</v>
      </c>
      <c r="T125" s="43">
        <v>2099.5</v>
      </c>
    </row>
    <row r="126" spans="13:20">
      <c r="M126" s="41">
        <v>43544</v>
      </c>
      <c r="N126" s="42">
        <v>97.07</v>
      </c>
      <c r="O126" s="43">
        <v>2824.2299800000001</v>
      </c>
      <c r="R126" s="41">
        <v>42082</v>
      </c>
      <c r="S126" s="42">
        <v>86.370002999999997</v>
      </c>
      <c r="T126" s="43">
        <v>2089.2700199999999</v>
      </c>
    </row>
    <row r="127" spans="13:20">
      <c r="M127" s="41">
        <v>43545</v>
      </c>
      <c r="N127" s="42">
        <v>100.05999799999999</v>
      </c>
      <c r="O127" s="43">
        <v>2854.8798830000001</v>
      </c>
      <c r="R127" s="41">
        <v>42083</v>
      </c>
      <c r="S127" s="42">
        <v>82.93</v>
      </c>
      <c r="T127" s="43">
        <v>2108.1000979999999</v>
      </c>
    </row>
    <row r="128" spans="13:20">
      <c r="M128" s="41">
        <v>43546</v>
      </c>
      <c r="N128" s="42">
        <v>103.209999</v>
      </c>
      <c r="O128" s="43">
        <v>2800.709961</v>
      </c>
      <c r="R128" s="41">
        <v>42086</v>
      </c>
      <c r="S128" s="42">
        <v>87.739998</v>
      </c>
      <c r="T128" s="43">
        <v>2104.419922</v>
      </c>
    </row>
    <row r="129" spans="13:20">
      <c r="M129" s="41">
        <v>43549</v>
      </c>
      <c r="N129" s="42">
        <v>102.800003</v>
      </c>
      <c r="O129" s="43">
        <v>2798.360107</v>
      </c>
      <c r="R129" s="41">
        <v>42087</v>
      </c>
      <c r="S129" s="42">
        <v>88.050003000000004</v>
      </c>
      <c r="T129" s="43">
        <v>2091.5</v>
      </c>
    </row>
    <row r="130" spans="13:20">
      <c r="M130" s="41">
        <v>43550</v>
      </c>
      <c r="N130" s="42">
        <v>103.129997</v>
      </c>
      <c r="O130" s="43">
        <v>2818.459961</v>
      </c>
      <c r="R130" s="41">
        <v>42088</v>
      </c>
      <c r="S130" s="42">
        <v>88.059997999999993</v>
      </c>
      <c r="T130" s="43">
        <v>2061.0500489999999</v>
      </c>
    </row>
    <row r="131" spans="13:20">
      <c r="M131" s="41">
        <v>43551</v>
      </c>
      <c r="N131" s="42">
        <v>104.41999800000001</v>
      </c>
      <c r="O131" s="43">
        <v>2805.3701169999999</v>
      </c>
      <c r="R131" s="41">
        <v>42089</v>
      </c>
      <c r="S131" s="42">
        <v>86.290001000000004</v>
      </c>
      <c r="T131" s="43">
        <v>2056.1499020000001</v>
      </c>
    </row>
    <row r="132" spans="13:20">
      <c r="M132" s="41">
        <v>43552</v>
      </c>
      <c r="N132" s="42">
        <v>104.790001</v>
      </c>
      <c r="O132" s="43">
        <v>2815.4399410000001</v>
      </c>
      <c r="R132" s="41">
        <v>42090</v>
      </c>
      <c r="S132" s="42">
        <v>86.480002999999996</v>
      </c>
      <c r="T132" s="43">
        <v>2061.0200199999999</v>
      </c>
    </row>
    <row r="133" spans="13:20">
      <c r="M133" s="41">
        <v>43553</v>
      </c>
      <c r="N133" s="42">
        <v>105.550003</v>
      </c>
      <c r="O133" s="43">
        <v>2834.3999020000001</v>
      </c>
      <c r="R133" s="41">
        <v>42093</v>
      </c>
      <c r="S133" s="42">
        <v>88.589995999999999</v>
      </c>
      <c r="T133" s="43">
        <v>2086.23999</v>
      </c>
    </row>
    <row r="134" spans="13:20">
      <c r="M134" s="41">
        <v>43556</v>
      </c>
      <c r="N134" s="42">
        <v>105.80999799999999</v>
      </c>
      <c r="O134" s="43">
        <v>2867.1899410000001</v>
      </c>
      <c r="R134" s="41">
        <v>42094</v>
      </c>
      <c r="S134" s="42">
        <v>88.010002</v>
      </c>
      <c r="T134" s="43">
        <v>2067.889893</v>
      </c>
    </row>
    <row r="135" spans="13:20">
      <c r="M135" s="41">
        <v>43557</v>
      </c>
      <c r="N135" s="42">
        <v>106.209999</v>
      </c>
      <c r="O135" s="43">
        <v>2867.23999</v>
      </c>
      <c r="R135" s="41">
        <v>42095</v>
      </c>
      <c r="S135" s="42">
        <v>86.129997000000003</v>
      </c>
      <c r="T135" s="43">
        <v>2059.6899410000001</v>
      </c>
    </row>
    <row r="136" spans="13:20">
      <c r="M136" s="41">
        <v>43558</v>
      </c>
      <c r="N136" s="42">
        <v>106.900002</v>
      </c>
      <c r="O136" s="43">
        <v>2873.3999020000001</v>
      </c>
      <c r="R136" s="41">
        <v>42096</v>
      </c>
      <c r="S136" s="42">
        <v>86.809997999999993</v>
      </c>
      <c r="T136" s="43">
        <v>2066.959961</v>
      </c>
    </row>
    <row r="137" spans="13:20">
      <c r="M137" s="41">
        <v>43559</v>
      </c>
      <c r="N137" s="42">
        <v>107.300003</v>
      </c>
      <c r="O137" s="43">
        <v>2879.389893</v>
      </c>
      <c r="R137" s="41">
        <v>42100</v>
      </c>
      <c r="S137" s="42">
        <v>88.459998999999996</v>
      </c>
      <c r="T137" s="43">
        <v>2080.6201169999999</v>
      </c>
    </row>
    <row r="138" spans="13:20">
      <c r="M138" s="41">
        <v>43560</v>
      </c>
      <c r="N138" s="42">
        <v>107.5</v>
      </c>
      <c r="O138" s="43">
        <v>2892.73999</v>
      </c>
      <c r="R138" s="41">
        <v>42101</v>
      </c>
      <c r="S138" s="42">
        <v>88.019997000000004</v>
      </c>
      <c r="T138" s="43">
        <v>2076.330078</v>
      </c>
    </row>
    <row r="139" spans="13:20">
      <c r="M139" s="41">
        <v>43563</v>
      </c>
      <c r="N139" s="42">
        <v>106.620003</v>
      </c>
      <c r="O139" s="43">
        <v>2895.7700199999999</v>
      </c>
      <c r="R139" s="41">
        <v>42102</v>
      </c>
      <c r="S139" s="42">
        <v>89.410004000000001</v>
      </c>
      <c r="T139" s="43">
        <v>2081.8999020000001</v>
      </c>
    </row>
    <row r="140" spans="13:20">
      <c r="M140" s="41">
        <v>43564</v>
      </c>
      <c r="N140" s="42">
        <v>105.720001</v>
      </c>
      <c r="O140" s="43">
        <v>2878.1999510000001</v>
      </c>
      <c r="R140" s="41">
        <v>42103</v>
      </c>
      <c r="S140" s="42">
        <v>89.279999000000004</v>
      </c>
      <c r="T140" s="43">
        <v>2091.179932</v>
      </c>
    </row>
    <row r="141" spans="13:20">
      <c r="M141" s="41">
        <v>43565</v>
      </c>
      <c r="N141" s="42">
        <v>105.879997</v>
      </c>
      <c r="O141" s="43">
        <v>2888.209961</v>
      </c>
      <c r="R141" s="41">
        <v>42104</v>
      </c>
      <c r="S141" s="42">
        <v>89.449996999999996</v>
      </c>
      <c r="T141" s="43">
        <v>2102.0600589999999</v>
      </c>
    </row>
    <row r="142" spans="13:20">
      <c r="M142" s="41">
        <v>43566</v>
      </c>
      <c r="N142" s="42">
        <v>106.040001</v>
      </c>
      <c r="O142" s="43">
        <v>2888.320068</v>
      </c>
      <c r="R142" s="41">
        <v>42107</v>
      </c>
      <c r="S142" s="42">
        <v>89.080001999999993</v>
      </c>
      <c r="T142" s="43">
        <v>2092.429932</v>
      </c>
    </row>
    <row r="143" spans="13:20">
      <c r="M143" s="41">
        <v>43567</v>
      </c>
      <c r="N143" s="42">
        <v>106.18</v>
      </c>
      <c r="O143" s="43">
        <v>2907.4099120000001</v>
      </c>
      <c r="R143" s="41">
        <v>42108</v>
      </c>
      <c r="S143" s="42">
        <v>87.400002000000001</v>
      </c>
      <c r="T143" s="43">
        <v>2095.8400879999999</v>
      </c>
    </row>
    <row r="144" spans="13:20">
      <c r="M144" s="41">
        <v>43570</v>
      </c>
      <c r="N144" s="42">
        <v>105.870003</v>
      </c>
      <c r="O144" s="43">
        <v>2905.580078</v>
      </c>
      <c r="R144" s="41">
        <v>42109</v>
      </c>
      <c r="S144" s="42">
        <v>87.419998000000007</v>
      </c>
      <c r="T144" s="43">
        <v>2106.6298830000001</v>
      </c>
    </row>
    <row r="145" spans="13:20">
      <c r="M145" s="41">
        <v>43571</v>
      </c>
      <c r="N145" s="42">
        <v>107.230003</v>
      </c>
      <c r="O145" s="43">
        <v>2907.0600589999999</v>
      </c>
      <c r="R145" s="41">
        <v>42110</v>
      </c>
      <c r="S145" s="42">
        <v>85.739998</v>
      </c>
      <c r="T145" s="43">
        <v>2104.98999</v>
      </c>
    </row>
    <row r="146" spans="13:20">
      <c r="M146" s="41">
        <v>43572</v>
      </c>
      <c r="N146" s="42">
        <v>106.18</v>
      </c>
      <c r="O146" s="43">
        <v>2900.4499510000001</v>
      </c>
      <c r="R146" s="41">
        <v>42111</v>
      </c>
      <c r="S146" s="42">
        <v>84.589995999999999</v>
      </c>
      <c r="T146" s="43">
        <v>2081.179932</v>
      </c>
    </row>
    <row r="147" spans="13:20">
      <c r="M147" s="41">
        <v>43573</v>
      </c>
      <c r="N147" s="42">
        <v>107.120003</v>
      </c>
      <c r="O147" s="43">
        <v>2905.030029</v>
      </c>
      <c r="R147" s="41">
        <v>42114</v>
      </c>
      <c r="S147" s="42">
        <v>84.870002999999997</v>
      </c>
      <c r="T147" s="43">
        <v>2100.3999020000001</v>
      </c>
    </row>
    <row r="148" spans="13:20">
      <c r="M148" s="41">
        <v>43577</v>
      </c>
      <c r="N148" s="42">
        <v>105.720001</v>
      </c>
      <c r="O148" s="43">
        <v>2907.969971</v>
      </c>
      <c r="R148" s="41">
        <v>42115</v>
      </c>
      <c r="S148" s="42">
        <v>84.150002000000001</v>
      </c>
      <c r="T148" s="43">
        <v>2097.290039</v>
      </c>
    </row>
    <row r="149" spans="13:20">
      <c r="M149" s="41">
        <v>43578</v>
      </c>
      <c r="N149" s="42">
        <v>107.739998</v>
      </c>
      <c r="O149" s="43">
        <v>2933.679932</v>
      </c>
      <c r="R149" s="41">
        <v>42116</v>
      </c>
      <c r="S149" s="42">
        <v>85.099997999999999</v>
      </c>
      <c r="T149" s="43">
        <v>2107.959961</v>
      </c>
    </row>
    <row r="150" spans="13:20">
      <c r="M150" s="41">
        <v>43579</v>
      </c>
      <c r="N150" s="42">
        <v>106.75</v>
      </c>
      <c r="O150" s="43">
        <v>2927.25</v>
      </c>
      <c r="R150" s="41">
        <v>42117</v>
      </c>
      <c r="S150" s="42">
        <v>86.510002</v>
      </c>
      <c r="T150" s="43">
        <v>2112.929932</v>
      </c>
    </row>
    <row r="151" spans="13:20">
      <c r="M151" s="41">
        <v>43580</v>
      </c>
      <c r="N151" s="42">
        <v>104.82</v>
      </c>
      <c r="O151" s="43">
        <v>2926.169922</v>
      </c>
      <c r="R151" s="41">
        <v>42118</v>
      </c>
      <c r="S151" s="42">
        <v>87.120002999999997</v>
      </c>
      <c r="T151" s="43">
        <v>2117.6899410000001</v>
      </c>
    </row>
    <row r="152" spans="13:20">
      <c r="M152" s="41">
        <v>43581</v>
      </c>
      <c r="N152" s="42">
        <v>107.739998</v>
      </c>
      <c r="O152" s="43">
        <v>2939.8798830000001</v>
      </c>
      <c r="R152" s="41">
        <v>42121</v>
      </c>
      <c r="S152" s="42">
        <v>85.970000999999996</v>
      </c>
      <c r="T152" s="43">
        <v>2108.919922</v>
      </c>
    </row>
    <row r="153" spans="13:20">
      <c r="M153" s="41">
        <v>43584</v>
      </c>
      <c r="N153" s="42">
        <v>107.599998</v>
      </c>
      <c r="O153" s="43">
        <v>2943.030029</v>
      </c>
      <c r="R153" s="41">
        <v>42122</v>
      </c>
      <c r="S153" s="42">
        <v>86.419998000000007</v>
      </c>
      <c r="T153" s="43">
        <v>2114.76001</v>
      </c>
    </row>
    <row r="154" spans="13:20">
      <c r="M154" s="41">
        <v>43585</v>
      </c>
      <c r="N154" s="42">
        <v>107.82</v>
      </c>
      <c r="O154" s="43">
        <v>2945.830078</v>
      </c>
      <c r="R154" s="41">
        <v>42123</v>
      </c>
      <c r="S154" s="42">
        <v>86.940002000000007</v>
      </c>
      <c r="T154" s="43">
        <v>2106.8500979999999</v>
      </c>
    </row>
    <row r="155" spans="13:20">
      <c r="M155" s="41">
        <v>43586</v>
      </c>
      <c r="N155" s="42">
        <v>106.33000199999999</v>
      </c>
      <c r="O155" s="43">
        <v>2923.7299800000001</v>
      </c>
      <c r="R155" s="41">
        <v>42124</v>
      </c>
      <c r="S155" s="42">
        <v>87.480002999999996</v>
      </c>
      <c r="T155" s="43">
        <v>2085.51001</v>
      </c>
    </row>
    <row r="156" spans="13:20">
      <c r="M156" s="41">
        <v>43587</v>
      </c>
      <c r="N156" s="42">
        <v>107.900002</v>
      </c>
      <c r="O156" s="43">
        <v>2917.5200199999999</v>
      </c>
      <c r="R156" s="41">
        <v>42125</v>
      </c>
      <c r="S156" s="42">
        <v>89.169998000000007</v>
      </c>
      <c r="T156" s="43">
        <v>2108.290039</v>
      </c>
    </row>
    <row r="157" spans="13:20">
      <c r="M157" s="41">
        <v>43588</v>
      </c>
      <c r="N157" s="42">
        <v>109.550003</v>
      </c>
      <c r="O157" s="43">
        <v>2945.639893</v>
      </c>
      <c r="R157" s="41">
        <v>42128</v>
      </c>
      <c r="S157" s="42">
        <v>88.800003000000004</v>
      </c>
      <c r="T157" s="43">
        <v>2114.48999</v>
      </c>
    </row>
    <row r="158" spans="13:20">
      <c r="M158" s="41">
        <v>43591</v>
      </c>
      <c r="N158" s="42">
        <v>105.610001</v>
      </c>
      <c r="O158" s="43">
        <v>2932.469971</v>
      </c>
      <c r="R158" s="41">
        <v>42129</v>
      </c>
      <c r="S158" s="42">
        <v>88.809997999999993</v>
      </c>
      <c r="T158" s="43">
        <v>2089.459961</v>
      </c>
    </row>
    <row r="159" spans="13:20">
      <c r="M159" s="41">
        <v>43592</v>
      </c>
      <c r="N159" s="42">
        <v>103.970001</v>
      </c>
      <c r="O159" s="43">
        <v>2884.0500489999999</v>
      </c>
      <c r="R159" s="41">
        <v>42130</v>
      </c>
      <c r="S159" s="42">
        <v>86.980002999999996</v>
      </c>
      <c r="T159" s="43">
        <v>2080.1499020000001</v>
      </c>
    </row>
    <row r="160" spans="13:20">
      <c r="M160" s="41">
        <v>43593</v>
      </c>
      <c r="N160" s="42">
        <v>105.739998</v>
      </c>
      <c r="O160" s="43">
        <v>2879.419922</v>
      </c>
      <c r="R160" s="41">
        <v>42131</v>
      </c>
      <c r="S160" s="42">
        <v>87.980002999999996</v>
      </c>
      <c r="T160" s="43">
        <v>2088</v>
      </c>
    </row>
    <row r="161" spans="13:20">
      <c r="M161" s="41">
        <v>43594</v>
      </c>
      <c r="N161" s="42">
        <v>104.91999800000001</v>
      </c>
      <c r="O161" s="43">
        <v>2870.719971</v>
      </c>
      <c r="R161" s="41">
        <v>42132</v>
      </c>
      <c r="S161" s="42">
        <v>88.650002000000001</v>
      </c>
      <c r="T161" s="43">
        <v>2116.1000979999999</v>
      </c>
    </row>
    <row r="162" spans="13:20">
      <c r="M162" s="41">
        <v>43595</v>
      </c>
      <c r="N162" s="42">
        <v>104.849998</v>
      </c>
      <c r="O162" s="43">
        <v>2881.3999020000001</v>
      </c>
      <c r="R162" s="41">
        <v>42135</v>
      </c>
      <c r="S162" s="42">
        <v>87.470000999999996</v>
      </c>
      <c r="T162" s="43">
        <v>2105.330078</v>
      </c>
    </row>
    <row r="163" spans="13:20">
      <c r="M163" s="41">
        <v>43598</v>
      </c>
      <c r="N163" s="42">
        <v>97.68</v>
      </c>
      <c r="O163" s="43">
        <v>2811.8701169999999</v>
      </c>
      <c r="R163" s="41">
        <v>42136</v>
      </c>
      <c r="S163" s="42">
        <v>88.019997000000004</v>
      </c>
      <c r="T163" s="43">
        <v>2099.1201169999999</v>
      </c>
    </row>
    <row r="164" spans="13:20">
      <c r="M164" s="41">
        <v>43599</v>
      </c>
      <c r="N164" s="42">
        <v>98.339995999999999</v>
      </c>
      <c r="O164" s="43">
        <v>2834.4099120000001</v>
      </c>
      <c r="R164" s="41">
        <v>42137</v>
      </c>
      <c r="S164" s="42">
        <v>86.93</v>
      </c>
      <c r="T164" s="43">
        <v>2098.4799800000001</v>
      </c>
    </row>
    <row r="165" spans="13:20">
      <c r="M165" s="41">
        <v>43600</v>
      </c>
      <c r="N165" s="42">
        <v>98.360000999999997</v>
      </c>
      <c r="O165" s="43">
        <v>2850.959961</v>
      </c>
      <c r="R165" s="41">
        <v>42138</v>
      </c>
      <c r="S165" s="42">
        <v>85.540001000000004</v>
      </c>
      <c r="T165" s="43">
        <v>2121.1000979999999</v>
      </c>
    </row>
    <row r="166" spans="13:20">
      <c r="M166" s="41">
        <v>43601</v>
      </c>
      <c r="N166" s="42">
        <v>99.440002000000007</v>
      </c>
      <c r="O166" s="43">
        <v>2876.320068</v>
      </c>
      <c r="R166" s="41">
        <v>42139</v>
      </c>
      <c r="S166" s="42">
        <v>86.519997000000004</v>
      </c>
      <c r="T166" s="43">
        <v>2122.7299800000001</v>
      </c>
    </row>
    <row r="167" spans="13:20">
      <c r="M167" s="41">
        <v>43602</v>
      </c>
      <c r="N167" s="42">
        <v>96.019997000000004</v>
      </c>
      <c r="O167" s="43">
        <v>2859.530029</v>
      </c>
      <c r="R167" s="41">
        <v>42142</v>
      </c>
      <c r="S167" s="42">
        <v>86.639999000000003</v>
      </c>
      <c r="T167" s="43">
        <v>2129.1999510000001</v>
      </c>
    </row>
    <row r="168" spans="13:20">
      <c r="M168" s="41">
        <v>43605</v>
      </c>
      <c r="N168" s="42">
        <v>95.389999000000003</v>
      </c>
      <c r="O168" s="43">
        <v>2840.2299800000001</v>
      </c>
      <c r="R168" s="41">
        <v>42143</v>
      </c>
      <c r="S168" s="42">
        <v>86.410004000000001</v>
      </c>
      <c r="T168" s="43">
        <v>2127.830078</v>
      </c>
    </row>
    <row r="169" spans="13:20">
      <c r="M169" s="41">
        <v>43606</v>
      </c>
      <c r="N169" s="42">
        <v>97.860000999999997</v>
      </c>
      <c r="O169" s="43">
        <v>2864.360107</v>
      </c>
      <c r="R169" s="41">
        <v>42144</v>
      </c>
      <c r="S169" s="42">
        <v>86.410004000000001</v>
      </c>
      <c r="T169" s="43">
        <v>2125.8500979999999</v>
      </c>
    </row>
    <row r="170" spans="13:20">
      <c r="M170" s="41">
        <v>43607</v>
      </c>
      <c r="N170" s="42">
        <v>98.510002</v>
      </c>
      <c r="O170" s="43">
        <v>2856.2700199999999</v>
      </c>
      <c r="R170" s="41">
        <v>42145</v>
      </c>
      <c r="S170" s="42">
        <v>86.900002000000001</v>
      </c>
      <c r="T170" s="43">
        <v>2130.820068</v>
      </c>
    </row>
    <row r="171" spans="13:20">
      <c r="M171" s="41">
        <v>43608</v>
      </c>
      <c r="N171" s="42">
        <v>95.379997000000003</v>
      </c>
      <c r="O171" s="43">
        <v>2822.23999</v>
      </c>
      <c r="R171" s="41">
        <v>42146</v>
      </c>
      <c r="S171" s="42">
        <v>86.910004000000001</v>
      </c>
      <c r="T171" s="43">
        <v>2126.0600589999999</v>
      </c>
    </row>
    <row r="172" spans="13:20">
      <c r="M172" s="41">
        <v>43609</v>
      </c>
      <c r="N172" s="42">
        <v>93.650002000000001</v>
      </c>
      <c r="O172" s="43">
        <v>2826.0600589999999</v>
      </c>
      <c r="R172" s="41">
        <v>42150</v>
      </c>
      <c r="S172" s="42">
        <v>85.529999000000004</v>
      </c>
      <c r="T172" s="43">
        <v>2104.1999510000001</v>
      </c>
    </row>
    <row r="173" spans="13:20">
      <c r="M173" s="41">
        <v>43613</v>
      </c>
      <c r="N173" s="42">
        <v>91.190002000000007</v>
      </c>
      <c r="O173" s="43">
        <v>2802.389893</v>
      </c>
      <c r="R173" s="41">
        <v>42151</v>
      </c>
      <c r="S173" s="42">
        <v>94.540001000000004</v>
      </c>
      <c r="T173" s="43">
        <v>2123.4799800000001</v>
      </c>
    </row>
    <row r="174" spans="13:20">
      <c r="M174" s="41">
        <v>43614</v>
      </c>
      <c r="N174" s="42">
        <v>90.82</v>
      </c>
      <c r="O174" s="43">
        <v>2783.0200199999999</v>
      </c>
      <c r="R174" s="41">
        <v>42152</v>
      </c>
      <c r="S174" s="42">
        <v>94.629997000000003</v>
      </c>
      <c r="T174" s="43">
        <v>2120.790039</v>
      </c>
    </row>
    <row r="175" spans="13:20">
      <c r="M175" s="41">
        <v>43615</v>
      </c>
      <c r="N175" s="42">
        <v>90.050003000000004</v>
      </c>
      <c r="O175" s="43">
        <v>2788.860107</v>
      </c>
      <c r="R175" s="41">
        <v>42153</v>
      </c>
      <c r="S175" s="42">
        <v>93.730002999999996</v>
      </c>
      <c r="T175" s="43">
        <v>2107.389893</v>
      </c>
    </row>
    <row r="176" spans="13:20">
      <c r="M176" s="41">
        <v>43616</v>
      </c>
      <c r="N176" s="42">
        <v>89.110000999999997</v>
      </c>
      <c r="O176" s="43">
        <v>2752.0600589999999</v>
      </c>
      <c r="R176" s="41">
        <v>42156</v>
      </c>
      <c r="S176" s="42">
        <v>93.779999000000004</v>
      </c>
      <c r="T176" s="43">
        <v>2111.7299800000001</v>
      </c>
    </row>
    <row r="177" spans="13:20">
      <c r="M177" s="41">
        <v>43619</v>
      </c>
      <c r="N177" s="42">
        <v>90.169998000000007</v>
      </c>
      <c r="O177" s="43">
        <v>2744.4499510000001</v>
      </c>
      <c r="R177" s="41">
        <v>42157</v>
      </c>
      <c r="S177" s="42">
        <v>94.019997000000004</v>
      </c>
      <c r="T177" s="43">
        <v>2109.6000979999999</v>
      </c>
    </row>
    <row r="178" spans="13:20">
      <c r="M178" s="41">
        <v>43620</v>
      </c>
      <c r="N178" s="42">
        <v>92.510002</v>
      </c>
      <c r="O178" s="43">
        <v>2803.2700199999999</v>
      </c>
      <c r="R178" s="41">
        <v>42158</v>
      </c>
      <c r="S178" s="42">
        <v>93.919998000000007</v>
      </c>
      <c r="T178" s="43">
        <v>2114.070068</v>
      </c>
    </row>
    <row r="179" spans="13:20">
      <c r="M179" s="41">
        <v>43621</v>
      </c>
      <c r="N179" s="42">
        <v>92.449996999999996</v>
      </c>
      <c r="O179" s="43">
        <v>2826.1499020000001</v>
      </c>
      <c r="R179" s="41">
        <v>42159</v>
      </c>
      <c r="S179" s="42">
        <v>92.860000999999997</v>
      </c>
      <c r="T179" s="43">
        <v>2095.8400879999999</v>
      </c>
    </row>
    <row r="180" spans="13:20">
      <c r="M180" s="41">
        <v>43622</v>
      </c>
      <c r="N180" s="42">
        <v>91.190002000000007</v>
      </c>
      <c r="O180" s="43">
        <v>2843.48999</v>
      </c>
      <c r="R180" s="41">
        <v>42160</v>
      </c>
      <c r="S180" s="42">
        <v>92.870002999999997</v>
      </c>
      <c r="T180" s="43">
        <v>2092.830078</v>
      </c>
    </row>
    <row r="181" spans="13:20">
      <c r="M181" s="41">
        <v>43623</v>
      </c>
      <c r="N181" s="42">
        <v>90.470000999999996</v>
      </c>
      <c r="O181" s="43">
        <v>2873.3400879999999</v>
      </c>
      <c r="R181" s="41">
        <v>42163</v>
      </c>
      <c r="S181" s="42">
        <v>92.190002000000007</v>
      </c>
      <c r="T181" s="43">
        <v>2079.280029</v>
      </c>
    </row>
    <row r="182" spans="13:20">
      <c r="M182" s="41">
        <v>43626</v>
      </c>
      <c r="N182" s="42">
        <v>92.139999000000003</v>
      </c>
      <c r="O182" s="43">
        <v>2886.7299800000001</v>
      </c>
      <c r="R182" s="41">
        <v>42164</v>
      </c>
      <c r="S182" s="42">
        <v>92.07</v>
      </c>
      <c r="T182" s="43">
        <v>2080.1499020000001</v>
      </c>
    </row>
    <row r="183" spans="13:20">
      <c r="M183" s="41">
        <v>43627</v>
      </c>
      <c r="N183" s="42">
        <v>92.089995999999999</v>
      </c>
      <c r="O183" s="43">
        <v>2885.719971</v>
      </c>
      <c r="R183" s="41">
        <v>42165</v>
      </c>
      <c r="S183" s="42">
        <v>93.110000999999997</v>
      </c>
      <c r="T183" s="43">
        <v>2105.1999510000001</v>
      </c>
    </row>
    <row r="184" spans="13:20">
      <c r="M184" s="41">
        <v>43628</v>
      </c>
      <c r="N184" s="42">
        <v>91.400002000000001</v>
      </c>
      <c r="O184" s="43">
        <v>2879.8400879999999</v>
      </c>
      <c r="R184" s="41">
        <v>42166</v>
      </c>
      <c r="S184" s="42">
        <v>92.849997999999999</v>
      </c>
      <c r="T184" s="43">
        <v>2108.860107</v>
      </c>
    </row>
    <row r="185" spans="13:20">
      <c r="M185" s="41">
        <v>43629</v>
      </c>
      <c r="N185" s="42">
        <v>91.160004000000001</v>
      </c>
      <c r="O185" s="43">
        <v>2891.639893</v>
      </c>
      <c r="R185" s="41">
        <v>42167</v>
      </c>
      <c r="S185" s="42">
        <v>92.080001999999993</v>
      </c>
      <c r="T185" s="43">
        <v>2094.110107</v>
      </c>
    </row>
    <row r="186" spans="13:20">
      <c r="M186" s="41">
        <v>43630</v>
      </c>
      <c r="N186" s="42">
        <v>91.019997000000004</v>
      </c>
      <c r="O186" s="43">
        <v>2886.9799800000001</v>
      </c>
      <c r="R186" s="41">
        <v>42170</v>
      </c>
      <c r="S186" s="42">
        <v>91.660004000000001</v>
      </c>
      <c r="T186" s="43">
        <v>2084.429932</v>
      </c>
    </row>
    <row r="187" spans="13:20">
      <c r="M187" s="41">
        <v>43633</v>
      </c>
      <c r="N187" s="42">
        <v>91.43</v>
      </c>
      <c r="O187" s="43">
        <v>2889.669922</v>
      </c>
      <c r="R187" s="41">
        <v>42171</v>
      </c>
      <c r="S187" s="42">
        <v>92.160004000000001</v>
      </c>
      <c r="T187" s="43">
        <v>2096.290039</v>
      </c>
    </row>
    <row r="188" spans="13:20">
      <c r="M188" s="41">
        <v>43634</v>
      </c>
      <c r="N188" s="42">
        <v>92.040001000000004</v>
      </c>
      <c r="O188" s="43">
        <v>2917.75</v>
      </c>
      <c r="R188" s="41">
        <v>42172</v>
      </c>
      <c r="S188" s="42">
        <v>92.589995999999999</v>
      </c>
      <c r="T188" s="43">
        <v>2100.4399410000001</v>
      </c>
    </row>
    <row r="189" spans="13:20">
      <c r="M189" s="41">
        <v>43635</v>
      </c>
      <c r="N189" s="42">
        <v>92.779999000000004</v>
      </c>
      <c r="O189" s="43">
        <v>2926.459961</v>
      </c>
      <c r="R189" s="41">
        <v>42173</v>
      </c>
      <c r="S189" s="42">
        <v>93.150002000000001</v>
      </c>
      <c r="T189" s="43">
        <v>2121.23999</v>
      </c>
    </row>
    <row r="190" spans="13:20">
      <c r="M190" s="41">
        <v>43636</v>
      </c>
      <c r="N190" s="42">
        <v>96.120002999999997</v>
      </c>
      <c r="O190" s="43">
        <v>2954.179932</v>
      </c>
      <c r="R190" s="41">
        <v>42174</v>
      </c>
      <c r="S190" s="42">
        <v>92.470000999999996</v>
      </c>
      <c r="T190" s="43">
        <v>2109.98999</v>
      </c>
    </row>
    <row r="191" spans="13:20">
      <c r="M191" s="41">
        <v>43637</v>
      </c>
      <c r="N191" s="42">
        <v>93.620002999999997</v>
      </c>
      <c r="O191" s="43">
        <v>2950.459961</v>
      </c>
      <c r="R191" s="41">
        <v>42177</v>
      </c>
      <c r="S191" s="42">
        <v>93.260002</v>
      </c>
      <c r="T191" s="43">
        <v>2122.8500979999999</v>
      </c>
    </row>
    <row r="192" spans="13:20">
      <c r="M192" s="41">
        <v>43640</v>
      </c>
      <c r="N192" s="42">
        <v>91.849997999999999</v>
      </c>
      <c r="O192" s="43">
        <v>2945.3500979999999</v>
      </c>
      <c r="R192" s="41">
        <v>42178</v>
      </c>
      <c r="S192" s="42">
        <v>94.150002000000001</v>
      </c>
      <c r="T192" s="43">
        <v>2124.1999510000001</v>
      </c>
    </row>
    <row r="193" spans="13:20">
      <c r="M193" s="41">
        <v>43641</v>
      </c>
      <c r="N193" s="42">
        <v>91.239998</v>
      </c>
      <c r="O193" s="43">
        <v>2917.3798830000001</v>
      </c>
      <c r="R193" s="41">
        <v>42179</v>
      </c>
      <c r="S193" s="42">
        <v>93.519997000000004</v>
      </c>
      <c r="T193" s="43">
        <v>2108.580078</v>
      </c>
    </row>
    <row r="194" spans="13:20">
      <c r="M194" s="41">
        <v>43642</v>
      </c>
      <c r="N194" s="42">
        <v>91.940002000000007</v>
      </c>
      <c r="O194" s="43">
        <v>2913.780029</v>
      </c>
      <c r="R194" s="41">
        <v>42180</v>
      </c>
      <c r="S194" s="42">
        <v>93.540001000000004</v>
      </c>
      <c r="T194" s="43">
        <v>2102.3100589999999</v>
      </c>
    </row>
    <row r="195" spans="13:20">
      <c r="M195" s="41">
        <v>43643</v>
      </c>
      <c r="N195" s="42">
        <v>91.980002999999996</v>
      </c>
      <c r="O195" s="43">
        <v>2924.919922</v>
      </c>
      <c r="R195" s="41">
        <v>42181</v>
      </c>
      <c r="S195" s="42">
        <v>94.239998</v>
      </c>
      <c r="T195" s="43">
        <v>2101.48999</v>
      </c>
    </row>
    <row r="196" spans="13:20">
      <c r="M196" s="41">
        <v>43644</v>
      </c>
      <c r="N196" s="42">
        <v>93.639999000000003</v>
      </c>
      <c r="O196" s="43">
        <v>2941.76001</v>
      </c>
      <c r="R196" s="41">
        <v>42184</v>
      </c>
      <c r="S196" s="42">
        <v>91.139999000000003</v>
      </c>
      <c r="T196" s="43">
        <v>2057.639893</v>
      </c>
    </row>
    <row r="197" spans="13:20">
      <c r="M197" s="41">
        <v>43647</v>
      </c>
      <c r="N197" s="42">
        <v>94.279999000000004</v>
      </c>
      <c r="O197" s="43">
        <v>2964.330078</v>
      </c>
      <c r="R197" s="41">
        <v>42185</v>
      </c>
      <c r="S197" s="42">
        <v>91.800003000000004</v>
      </c>
      <c r="T197" s="43">
        <v>2063.110107</v>
      </c>
    </row>
    <row r="198" spans="13:20">
      <c r="M198" s="41">
        <v>43648</v>
      </c>
      <c r="N198" s="42">
        <v>92.199996999999996</v>
      </c>
      <c r="O198" s="43">
        <v>2973.01001</v>
      </c>
      <c r="R198" s="41">
        <v>42186</v>
      </c>
      <c r="S198" s="42">
        <v>93.769997000000004</v>
      </c>
      <c r="T198" s="43">
        <v>2077.419922</v>
      </c>
    </row>
    <row r="199" spans="13:20">
      <c r="M199" s="41">
        <v>43649</v>
      </c>
      <c r="N199" s="42">
        <v>93.599997999999999</v>
      </c>
      <c r="O199" s="43">
        <v>2995.820068</v>
      </c>
      <c r="R199" s="41">
        <v>42187</v>
      </c>
      <c r="S199" s="42">
        <v>94.019997000000004</v>
      </c>
      <c r="T199" s="43">
        <v>2076.780029</v>
      </c>
    </row>
    <row r="200" spans="13:20">
      <c r="M200" s="41">
        <v>43651</v>
      </c>
      <c r="N200" s="42">
        <v>94.480002999999996</v>
      </c>
      <c r="O200" s="43">
        <v>2990.4099120000001</v>
      </c>
      <c r="R200" s="41">
        <v>42191</v>
      </c>
      <c r="S200" s="42">
        <v>92.910004000000001</v>
      </c>
      <c r="T200" s="43">
        <v>2068.76001</v>
      </c>
    </row>
    <row r="201" spans="13:20">
      <c r="M201" s="41">
        <v>43654</v>
      </c>
      <c r="N201" s="42">
        <v>93.769997000000004</v>
      </c>
      <c r="O201" s="43">
        <v>2975.9499510000001</v>
      </c>
      <c r="R201" s="41">
        <v>42192</v>
      </c>
      <c r="S201" s="42">
        <v>94.5</v>
      </c>
      <c r="T201" s="43">
        <v>2081.3400879999999</v>
      </c>
    </row>
    <row r="202" spans="13:20">
      <c r="M202" s="41">
        <v>43655</v>
      </c>
      <c r="N202" s="42">
        <v>93.110000999999997</v>
      </c>
      <c r="O202" s="43">
        <v>2979.6298830000001</v>
      </c>
      <c r="R202" s="41">
        <v>42193</v>
      </c>
      <c r="S202" s="42">
        <v>90.25</v>
      </c>
      <c r="T202" s="43">
        <v>2046.6800539999999</v>
      </c>
    </row>
    <row r="203" spans="13:20">
      <c r="M203" s="41">
        <v>43656</v>
      </c>
      <c r="N203" s="42">
        <v>92.769997000000004</v>
      </c>
      <c r="O203" s="43">
        <v>2993.070068</v>
      </c>
      <c r="R203" s="41">
        <v>42194</v>
      </c>
      <c r="S203" s="42">
        <v>91.029999000000004</v>
      </c>
      <c r="T203" s="43">
        <v>2051.3100589999999</v>
      </c>
    </row>
    <row r="204" spans="13:20">
      <c r="M204" s="41">
        <v>43657</v>
      </c>
      <c r="N204" s="42">
        <v>94.129997000000003</v>
      </c>
      <c r="O204" s="43">
        <v>2999.9099120000001</v>
      </c>
      <c r="R204" s="41">
        <v>42195</v>
      </c>
      <c r="S204" s="42">
        <v>91.949996999999996</v>
      </c>
      <c r="T204" s="43">
        <v>2076.6201169999999</v>
      </c>
    </row>
    <row r="205" spans="13:20">
      <c r="M205" s="41">
        <v>43658</v>
      </c>
      <c r="N205" s="42">
        <v>94.660004000000001</v>
      </c>
      <c r="O205" s="43">
        <v>3013.7700199999999</v>
      </c>
      <c r="R205" s="41">
        <v>42198</v>
      </c>
      <c r="S205" s="42">
        <v>93.279999000000004</v>
      </c>
      <c r="T205" s="43">
        <v>2099.6000979999999</v>
      </c>
    </row>
    <row r="206" spans="13:20">
      <c r="M206" s="41">
        <v>43661</v>
      </c>
      <c r="N206" s="42">
        <v>93.82</v>
      </c>
      <c r="O206" s="43">
        <v>3014.3000489999999</v>
      </c>
      <c r="R206" s="41">
        <v>42199</v>
      </c>
      <c r="S206" s="42">
        <v>93.330001999999993</v>
      </c>
      <c r="T206" s="43">
        <v>2108.9499510000001</v>
      </c>
    </row>
    <row r="207" spans="13:20">
      <c r="M207" s="41">
        <v>43662</v>
      </c>
      <c r="N207" s="42">
        <v>94.029999000000004</v>
      </c>
      <c r="O207" s="43">
        <v>3004.040039</v>
      </c>
      <c r="R207" s="41">
        <v>42200</v>
      </c>
      <c r="S207" s="42">
        <v>93.68</v>
      </c>
      <c r="T207" s="43">
        <v>2107.3999020000001</v>
      </c>
    </row>
    <row r="208" spans="13:20">
      <c r="M208" s="41">
        <v>43663</v>
      </c>
      <c r="N208" s="42">
        <v>93.290001000000004</v>
      </c>
      <c r="O208" s="43">
        <v>2984.419922</v>
      </c>
      <c r="R208" s="41">
        <v>42201</v>
      </c>
      <c r="S208" s="42">
        <v>93.989998</v>
      </c>
      <c r="T208" s="43">
        <v>2124.290039</v>
      </c>
    </row>
    <row r="209" spans="13:20">
      <c r="M209" s="41">
        <v>43664</v>
      </c>
      <c r="N209" s="42">
        <v>93.160004000000001</v>
      </c>
      <c r="O209" s="43">
        <v>2995.110107</v>
      </c>
      <c r="R209" s="41">
        <v>42202</v>
      </c>
      <c r="S209" s="42">
        <v>92.879997000000003</v>
      </c>
      <c r="T209" s="43">
        <v>2126.639893</v>
      </c>
    </row>
    <row r="210" spans="13:20">
      <c r="M210" s="41">
        <v>43665</v>
      </c>
      <c r="N210" s="42">
        <v>92.669998000000007</v>
      </c>
      <c r="O210" s="43">
        <v>2976.610107</v>
      </c>
      <c r="R210" s="41">
        <v>42205</v>
      </c>
      <c r="S210" s="42">
        <v>94</v>
      </c>
      <c r="T210" s="43">
        <v>2128.280029</v>
      </c>
    </row>
    <row r="211" spans="13:20">
      <c r="M211" s="41">
        <v>43668</v>
      </c>
      <c r="N211" s="42">
        <v>91.730002999999996</v>
      </c>
      <c r="O211" s="43">
        <v>2985.030029</v>
      </c>
      <c r="R211" s="41">
        <v>42206</v>
      </c>
      <c r="S211" s="42">
        <v>93.900002000000001</v>
      </c>
      <c r="T211" s="43">
        <v>2119.209961</v>
      </c>
    </row>
    <row r="212" spans="13:20">
      <c r="M212" s="41">
        <v>43669</v>
      </c>
      <c r="N212" s="42">
        <v>92.529999000000004</v>
      </c>
      <c r="O212" s="43">
        <v>3005.469971</v>
      </c>
      <c r="R212" s="41">
        <v>42207</v>
      </c>
      <c r="S212" s="42">
        <v>94.760002</v>
      </c>
      <c r="T212" s="43">
        <v>2114.1499020000001</v>
      </c>
    </row>
    <row r="213" spans="13:20">
      <c r="M213" s="41">
        <v>43670</v>
      </c>
      <c r="N213" s="42">
        <v>94.43</v>
      </c>
      <c r="O213" s="43">
        <v>3019.5600589999999</v>
      </c>
      <c r="R213" s="41">
        <v>42208</v>
      </c>
      <c r="S213" s="42">
        <v>95.239998</v>
      </c>
      <c r="T213" s="43">
        <v>2102.1499020000001</v>
      </c>
    </row>
    <row r="214" spans="13:20">
      <c r="M214" s="41">
        <v>43671</v>
      </c>
      <c r="N214" s="42">
        <v>93.589995999999999</v>
      </c>
      <c r="O214" s="43">
        <v>3003.669922</v>
      </c>
      <c r="R214" s="41">
        <v>42209</v>
      </c>
      <c r="S214" s="42">
        <v>93.239998</v>
      </c>
      <c r="T214" s="43">
        <v>2079.6499020000001</v>
      </c>
    </row>
    <row r="215" spans="13:20">
      <c r="M215" s="41">
        <v>43672</v>
      </c>
      <c r="N215" s="42">
        <v>93.269997000000004</v>
      </c>
      <c r="O215" s="43">
        <v>3025.860107</v>
      </c>
      <c r="R215" s="41">
        <v>42212</v>
      </c>
      <c r="S215" s="42">
        <v>90.82</v>
      </c>
      <c r="T215" s="43">
        <v>2067.639893</v>
      </c>
    </row>
    <row r="216" spans="13:20">
      <c r="M216" s="41">
        <v>43675</v>
      </c>
      <c r="N216" s="42">
        <v>92.93</v>
      </c>
      <c r="O216" s="43">
        <v>3020.969971</v>
      </c>
      <c r="R216" s="41">
        <v>42213</v>
      </c>
      <c r="S216" s="42">
        <v>91.989998</v>
      </c>
      <c r="T216" s="43">
        <v>2093.25</v>
      </c>
    </row>
    <row r="217" spans="13:20">
      <c r="M217" s="41">
        <v>43676</v>
      </c>
      <c r="N217" s="42">
        <v>94.120002999999997</v>
      </c>
      <c r="O217" s="43">
        <v>3013.179932</v>
      </c>
      <c r="R217" s="41">
        <v>42214</v>
      </c>
      <c r="S217" s="42">
        <v>94.379997000000003</v>
      </c>
      <c r="T217" s="43">
        <v>2108.570068</v>
      </c>
    </row>
    <row r="218" spans="13:20">
      <c r="M218" s="41">
        <v>43677</v>
      </c>
      <c r="N218" s="42">
        <v>93.919998000000007</v>
      </c>
      <c r="O218" s="43">
        <v>2980.3798830000001</v>
      </c>
      <c r="R218" s="41">
        <v>42215</v>
      </c>
      <c r="S218" s="42">
        <v>95</v>
      </c>
      <c r="T218" s="43">
        <v>2108.6298830000001</v>
      </c>
    </row>
    <row r="219" spans="13:20">
      <c r="M219" s="41">
        <v>43678</v>
      </c>
      <c r="N219" s="42">
        <v>91.230002999999996</v>
      </c>
      <c r="O219" s="43">
        <v>2953.5600589999999</v>
      </c>
      <c r="R219" s="41">
        <v>42216</v>
      </c>
      <c r="S219" s="42">
        <v>95.699996999999996</v>
      </c>
      <c r="T219" s="43">
        <v>2103.8400879999999</v>
      </c>
    </row>
    <row r="220" spans="13:20">
      <c r="M220" s="41">
        <v>43679</v>
      </c>
      <c r="N220" s="42">
        <v>90.080001999999993</v>
      </c>
      <c r="O220" s="43">
        <v>2932.0500489999999</v>
      </c>
      <c r="R220" s="41">
        <v>42219</v>
      </c>
      <c r="S220" s="42">
        <v>94.019997000000004</v>
      </c>
      <c r="T220" s="43">
        <v>2098.040039</v>
      </c>
    </row>
    <row r="221" spans="13:20">
      <c r="M221" s="41">
        <v>43682</v>
      </c>
      <c r="N221" s="42">
        <v>87.860000999999997</v>
      </c>
      <c r="O221" s="43">
        <v>2844.73999</v>
      </c>
      <c r="R221" s="41">
        <v>42220</v>
      </c>
      <c r="S221" s="42">
        <v>94.790001000000004</v>
      </c>
      <c r="T221" s="43">
        <v>2093.320068</v>
      </c>
    </row>
    <row r="222" spans="13:20">
      <c r="M222" s="41">
        <v>43683</v>
      </c>
      <c r="N222" s="42">
        <v>88.599997999999999</v>
      </c>
      <c r="O222" s="43">
        <v>2881.7700199999999</v>
      </c>
      <c r="R222" s="41">
        <v>42221</v>
      </c>
      <c r="S222" s="42">
        <v>94.82</v>
      </c>
      <c r="T222" s="43">
        <v>2099.8400879999999</v>
      </c>
    </row>
    <row r="223" spans="13:20">
      <c r="M223" s="41">
        <v>43684</v>
      </c>
      <c r="N223" s="42">
        <v>88.839995999999999</v>
      </c>
      <c r="O223" s="43">
        <v>2883.9799800000001</v>
      </c>
      <c r="R223" s="41">
        <v>42222</v>
      </c>
      <c r="S223" s="42">
        <v>93.260002</v>
      </c>
      <c r="T223" s="43">
        <v>2083.5600589999999</v>
      </c>
    </row>
    <row r="224" spans="13:20">
      <c r="M224" s="41">
        <v>43685</v>
      </c>
      <c r="N224" s="42">
        <v>91.160004000000001</v>
      </c>
      <c r="O224" s="43">
        <v>2938.0900879999999</v>
      </c>
      <c r="R224" s="41">
        <v>42223</v>
      </c>
      <c r="S224" s="42">
        <v>93.370002999999997</v>
      </c>
      <c r="T224" s="43">
        <v>2077.570068</v>
      </c>
    </row>
    <row r="225" spans="13:20">
      <c r="M225" s="41">
        <v>43686</v>
      </c>
      <c r="N225" s="42">
        <v>89.559997999999993</v>
      </c>
      <c r="O225" s="43">
        <v>2918.6499020000001</v>
      </c>
      <c r="R225" s="41">
        <v>42226</v>
      </c>
      <c r="S225" s="42">
        <v>95.610000999999997</v>
      </c>
      <c r="T225" s="43">
        <v>2104.179932</v>
      </c>
    </row>
    <row r="226" spans="13:20">
      <c r="M226" s="41">
        <v>43689</v>
      </c>
      <c r="N226" s="42">
        <v>87.040001000000004</v>
      </c>
      <c r="O226" s="43">
        <v>2882.6999510000001</v>
      </c>
      <c r="R226" s="41">
        <v>42227</v>
      </c>
      <c r="S226" s="42">
        <v>93.599997999999999</v>
      </c>
      <c r="T226" s="43">
        <v>2084.070068</v>
      </c>
    </row>
    <row r="227" spans="13:20">
      <c r="M227" s="41">
        <v>43690</v>
      </c>
      <c r="N227" s="42">
        <v>87.839995999999999</v>
      </c>
      <c r="O227" s="43">
        <v>2926.320068</v>
      </c>
      <c r="R227" s="41">
        <v>42228</v>
      </c>
      <c r="S227" s="42">
        <v>89.75</v>
      </c>
      <c r="T227" s="43">
        <v>2086.0500489999999</v>
      </c>
    </row>
    <row r="228" spans="13:20">
      <c r="M228" s="41">
        <v>43691</v>
      </c>
      <c r="N228" s="42">
        <v>82.730002999999996</v>
      </c>
      <c r="O228" s="43">
        <v>2840.6000979999999</v>
      </c>
      <c r="R228" s="41">
        <v>42229</v>
      </c>
      <c r="S228" s="42">
        <v>90.129997000000003</v>
      </c>
      <c r="T228" s="43">
        <v>2083.389893</v>
      </c>
    </row>
    <row r="229" spans="13:20">
      <c r="M229" s="41">
        <v>43692</v>
      </c>
      <c r="N229" s="42">
        <v>80.569999999999993</v>
      </c>
      <c r="O229" s="43">
        <v>2847.6000979999999</v>
      </c>
      <c r="R229" s="41">
        <v>42230</v>
      </c>
      <c r="S229" s="42">
        <v>90.330001999999993</v>
      </c>
      <c r="T229" s="43">
        <v>2091.540039</v>
      </c>
    </row>
    <row r="230" spans="13:20">
      <c r="M230" s="41">
        <v>43693</v>
      </c>
      <c r="N230" s="42">
        <v>80.800003000000004</v>
      </c>
      <c r="O230" s="43">
        <v>2888.679932</v>
      </c>
      <c r="R230" s="41">
        <v>42233</v>
      </c>
      <c r="S230" s="42">
        <v>90.970000999999996</v>
      </c>
      <c r="T230" s="43">
        <v>2102.4399410000001</v>
      </c>
    </row>
    <row r="231" spans="13:20">
      <c r="M231" s="41">
        <v>43696</v>
      </c>
      <c r="N231" s="42">
        <v>82.089995999999999</v>
      </c>
      <c r="O231" s="43">
        <v>2923.6499020000001</v>
      </c>
      <c r="R231" s="41">
        <v>42234</v>
      </c>
      <c r="S231" s="42">
        <v>91.550003000000004</v>
      </c>
      <c r="T231" s="43">
        <v>2096.919922</v>
      </c>
    </row>
    <row r="232" spans="13:20">
      <c r="M232" s="41">
        <v>43697</v>
      </c>
      <c r="N232" s="42">
        <v>82.260002</v>
      </c>
      <c r="O232" s="43">
        <v>2900.51001</v>
      </c>
      <c r="R232" s="41">
        <v>42235</v>
      </c>
      <c r="S232" s="42">
        <v>91.290001000000004</v>
      </c>
      <c r="T232" s="43">
        <v>2079.610107</v>
      </c>
    </row>
    <row r="233" spans="13:20">
      <c r="M233" s="41">
        <v>43698</v>
      </c>
      <c r="N233" s="42">
        <v>84.529999000000004</v>
      </c>
      <c r="O233" s="43">
        <v>2924.429932</v>
      </c>
      <c r="R233" s="41">
        <v>42236</v>
      </c>
      <c r="S233" s="42">
        <v>88.989998</v>
      </c>
      <c r="T233" s="43">
        <v>2035.7299800000001</v>
      </c>
    </row>
    <row r="234" spans="13:20">
      <c r="M234" s="41">
        <v>43699</v>
      </c>
      <c r="N234" s="42">
        <v>85.339995999999999</v>
      </c>
      <c r="O234" s="43">
        <v>2922.9499510000001</v>
      </c>
      <c r="R234" s="41">
        <v>42237</v>
      </c>
      <c r="S234" s="42">
        <v>85.889999000000003</v>
      </c>
      <c r="T234" s="43">
        <v>1970.8900149999999</v>
      </c>
    </row>
    <row r="235" spans="13:20">
      <c r="M235" s="41">
        <v>43700</v>
      </c>
      <c r="N235" s="42">
        <v>81.319999999999993</v>
      </c>
      <c r="O235" s="43">
        <v>2847.110107</v>
      </c>
      <c r="R235" s="41">
        <v>42240</v>
      </c>
      <c r="S235" s="42">
        <v>82.989998</v>
      </c>
      <c r="T235" s="43">
        <v>1893.209961</v>
      </c>
    </row>
    <row r="236" spans="13:20">
      <c r="M236" s="41">
        <v>43703</v>
      </c>
      <c r="N236" s="42">
        <v>83.080001999999993</v>
      </c>
      <c r="O236" s="43">
        <v>2878.3798830000001</v>
      </c>
      <c r="R236" s="41">
        <v>42241</v>
      </c>
      <c r="S236" s="42">
        <v>81.839995999999999</v>
      </c>
      <c r="T236" s="43">
        <v>1867.6099850000001</v>
      </c>
    </row>
    <row r="237" spans="13:20">
      <c r="M237" s="41">
        <v>43704</v>
      </c>
      <c r="N237" s="42">
        <v>82.669998000000007</v>
      </c>
      <c r="O237" s="43">
        <v>2869.1599120000001</v>
      </c>
      <c r="R237" s="41">
        <v>42242</v>
      </c>
      <c r="S237" s="42">
        <v>85.080001999999993</v>
      </c>
      <c r="T237" s="43">
        <v>1940.51001</v>
      </c>
    </row>
    <row r="238" spans="13:20">
      <c r="M238" s="41">
        <v>43705</v>
      </c>
      <c r="N238" s="42">
        <v>85.169998000000007</v>
      </c>
      <c r="O238" s="43">
        <v>2887.9399410000001</v>
      </c>
      <c r="R238" s="41">
        <v>42243</v>
      </c>
      <c r="S238" s="42">
        <v>83.290001000000004</v>
      </c>
      <c r="T238" s="43">
        <v>1987.660034</v>
      </c>
    </row>
    <row r="239" spans="13:20">
      <c r="M239" s="41">
        <v>43706</v>
      </c>
      <c r="N239" s="42">
        <v>85.540001000000004</v>
      </c>
      <c r="O239" s="43">
        <v>2924.580078</v>
      </c>
      <c r="R239" s="41">
        <v>42244</v>
      </c>
      <c r="S239" s="42">
        <v>83.610000999999997</v>
      </c>
      <c r="T239" s="43">
        <v>1988.869995</v>
      </c>
    </row>
    <row r="240" spans="13:20">
      <c r="M240" s="41">
        <v>43707</v>
      </c>
      <c r="N240" s="42">
        <v>84.870002999999997</v>
      </c>
      <c r="O240" s="43">
        <v>2926.459961</v>
      </c>
      <c r="R240" s="41">
        <v>42247</v>
      </c>
      <c r="S240" s="42">
        <v>82.25</v>
      </c>
      <c r="T240" s="43">
        <v>1972.1800539999999</v>
      </c>
    </row>
    <row r="241" spans="13:20">
      <c r="M241" s="41">
        <v>43711</v>
      </c>
      <c r="N241" s="42">
        <v>82.489998</v>
      </c>
      <c r="O241" s="43">
        <v>2906.2700199999999</v>
      </c>
      <c r="R241" s="41">
        <v>42248</v>
      </c>
      <c r="S241" s="42">
        <v>79.940002000000007</v>
      </c>
      <c r="T241" s="43">
        <v>1913.849976</v>
      </c>
    </row>
    <row r="242" spans="13:20">
      <c r="M242" s="41">
        <v>43712</v>
      </c>
      <c r="N242" s="42">
        <v>84.529999000000004</v>
      </c>
      <c r="O242" s="43">
        <v>2937.780029</v>
      </c>
      <c r="R242" s="41">
        <v>42249</v>
      </c>
      <c r="S242" s="42">
        <v>81.800003000000004</v>
      </c>
      <c r="T242" s="43">
        <v>1948.8599850000001</v>
      </c>
    </row>
    <row r="243" spans="13:20">
      <c r="M243" s="41">
        <v>43713</v>
      </c>
      <c r="N243" s="42">
        <v>88.190002000000007</v>
      </c>
      <c r="O243" s="43">
        <v>2976</v>
      </c>
      <c r="R243" s="41">
        <v>42250</v>
      </c>
      <c r="S243" s="42">
        <v>81.379997000000003</v>
      </c>
      <c r="T243" s="43">
        <v>1951.130005</v>
      </c>
    </row>
    <row r="244" spans="13:20">
      <c r="M244" s="41">
        <v>43714</v>
      </c>
      <c r="N244" s="42">
        <v>88.220000999999996</v>
      </c>
      <c r="O244" s="43">
        <v>2978.709961</v>
      </c>
      <c r="R244" s="41">
        <v>42251</v>
      </c>
      <c r="S244" s="42">
        <v>80.309997999999993</v>
      </c>
      <c r="T244" s="43">
        <v>1921.219971</v>
      </c>
    </row>
    <row r="245" spans="13:20">
      <c r="M245" s="41">
        <v>43717</v>
      </c>
      <c r="N245" s="42">
        <v>91.279999000000004</v>
      </c>
      <c r="O245" s="43">
        <v>2978.429932</v>
      </c>
      <c r="R245" s="41">
        <v>42255</v>
      </c>
      <c r="S245" s="42">
        <v>81.870002999999997</v>
      </c>
      <c r="T245" s="43">
        <v>1969.410034</v>
      </c>
    </row>
    <row r="246" spans="13:20">
      <c r="M246" s="41">
        <v>43718</v>
      </c>
      <c r="N246" s="42">
        <v>94.010002</v>
      </c>
      <c r="O246" s="43">
        <v>2979.389893</v>
      </c>
      <c r="R246" s="41">
        <v>42256</v>
      </c>
      <c r="S246" s="42">
        <v>80.959998999999996</v>
      </c>
      <c r="T246" s="43">
        <v>1942.040039</v>
      </c>
    </row>
    <row r="247" spans="13:20">
      <c r="M247" s="41">
        <v>43719</v>
      </c>
      <c r="N247" s="42">
        <v>95.050003000000004</v>
      </c>
      <c r="O247" s="43">
        <v>3000.929932</v>
      </c>
      <c r="R247" s="41">
        <v>42257</v>
      </c>
      <c r="S247" s="42">
        <v>80.199996999999996</v>
      </c>
      <c r="T247" s="43">
        <v>1952.290039</v>
      </c>
    </row>
    <row r="248" spans="13:20">
      <c r="M248" s="41">
        <v>43720</v>
      </c>
      <c r="N248" s="42">
        <v>96.610000999999997</v>
      </c>
      <c r="O248" s="43">
        <v>3009.570068</v>
      </c>
      <c r="R248" s="41">
        <v>42258</v>
      </c>
      <c r="S248" s="42">
        <v>80.099997999999999</v>
      </c>
      <c r="T248" s="43">
        <v>1961.0500489999999</v>
      </c>
    </row>
    <row r="249" spans="13:20">
      <c r="M249" s="41">
        <v>43721</v>
      </c>
      <c r="N249" s="42">
        <v>98.279999000000004</v>
      </c>
      <c r="O249" s="43">
        <v>3007.389893</v>
      </c>
      <c r="R249" s="41">
        <v>42261</v>
      </c>
      <c r="S249" s="42">
        <v>79.599997999999999</v>
      </c>
      <c r="T249" s="43">
        <v>1953.030029</v>
      </c>
    </row>
    <row r="250" spans="13:20">
      <c r="M250" s="41">
        <v>43724</v>
      </c>
      <c r="N250" s="42">
        <v>96.400002000000001</v>
      </c>
      <c r="O250" s="43">
        <v>2997.959961</v>
      </c>
      <c r="R250" s="41">
        <v>42262</v>
      </c>
      <c r="S250" s="42">
        <v>80.319999999999993</v>
      </c>
      <c r="T250" s="43">
        <v>1978.089966</v>
      </c>
    </row>
    <row r="251" spans="13:20">
      <c r="M251" s="41">
        <v>43725</v>
      </c>
      <c r="N251" s="42">
        <v>95.260002</v>
      </c>
      <c r="O251" s="43">
        <v>3005.6999510000001</v>
      </c>
      <c r="R251" s="41">
        <v>42263</v>
      </c>
      <c r="S251" s="42">
        <v>81.440002000000007</v>
      </c>
      <c r="T251" s="43">
        <v>1995.3100589999999</v>
      </c>
    </row>
    <row r="252" spans="13:20">
      <c r="M252" s="41">
        <v>43726</v>
      </c>
      <c r="N252" s="42">
        <v>93.419998000000007</v>
      </c>
      <c r="O252" s="43">
        <v>3006.7299800000001</v>
      </c>
      <c r="R252" s="41">
        <v>42264</v>
      </c>
      <c r="S252" s="42">
        <v>80.610000999999997</v>
      </c>
      <c r="T252" s="43">
        <v>1990.1999510000001</v>
      </c>
    </row>
    <row r="253" spans="13:20">
      <c r="M253" s="41">
        <v>43727</v>
      </c>
      <c r="N253" s="42">
        <v>91.339995999999999</v>
      </c>
      <c r="O253" s="43">
        <v>3006.790039</v>
      </c>
      <c r="R253" s="41">
        <v>42265</v>
      </c>
      <c r="S253" s="42">
        <v>79.349997999999999</v>
      </c>
      <c r="T253" s="43">
        <v>1958.030029</v>
      </c>
    </row>
    <row r="254" spans="13:20">
      <c r="M254" s="41">
        <v>43728</v>
      </c>
      <c r="N254" s="42">
        <v>91.300003000000004</v>
      </c>
      <c r="O254" s="43">
        <v>2992.070068</v>
      </c>
      <c r="R254" s="41">
        <v>42268</v>
      </c>
      <c r="S254" s="42">
        <v>79.370002999999997</v>
      </c>
      <c r="T254" s="43">
        <v>1966.969971</v>
      </c>
    </row>
    <row r="255" spans="13:20">
      <c r="M255" s="41">
        <v>43731</v>
      </c>
      <c r="N255" s="42">
        <v>91.779999000000004</v>
      </c>
      <c r="O255" s="43">
        <v>2991.780029</v>
      </c>
      <c r="R255" s="41">
        <v>42269</v>
      </c>
      <c r="S255" s="42">
        <v>78.709998999999996</v>
      </c>
      <c r="T255" s="43">
        <v>1942.73999</v>
      </c>
    </row>
    <row r="256" spans="13:20">
      <c r="M256" s="41">
        <v>43732</v>
      </c>
      <c r="N256" s="42">
        <v>90.839995999999999</v>
      </c>
      <c r="O256" s="43">
        <v>2966.6000979999999</v>
      </c>
      <c r="R256" s="41">
        <v>42270</v>
      </c>
      <c r="S256" s="42">
        <v>78.639999000000003</v>
      </c>
      <c r="T256" s="43">
        <v>1938.76001</v>
      </c>
    </row>
    <row r="257" spans="13:20">
      <c r="M257" s="41">
        <v>43733</v>
      </c>
      <c r="N257" s="42">
        <v>92.019997000000004</v>
      </c>
      <c r="O257" s="43">
        <v>2984.8701169999999</v>
      </c>
      <c r="R257" s="41">
        <v>42271</v>
      </c>
      <c r="S257" s="42">
        <v>77.910004000000001</v>
      </c>
      <c r="T257" s="43">
        <v>1932.23999</v>
      </c>
    </row>
    <row r="258" spans="13:20">
      <c r="M258" s="41">
        <v>43734</v>
      </c>
      <c r="N258" s="42">
        <v>90.830001999999993</v>
      </c>
      <c r="O258" s="43">
        <v>2977.6201169999999</v>
      </c>
      <c r="R258" s="41">
        <v>42272</v>
      </c>
      <c r="S258" s="42">
        <v>77.379997000000003</v>
      </c>
      <c r="T258" s="43">
        <v>1931.339966</v>
      </c>
    </row>
    <row r="259" spans="13:20">
      <c r="M259" s="41">
        <v>43735</v>
      </c>
      <c r="N259" s="42">
        <v>91.879997000000003</v>
      </c>
      <c r="O259" s="43">
        <v>2961.790039</v>
      </c>
      <c r="R259" s="41">
        <v>42275</v>
      </c>
      <c r="S259" s="42">
        <v>74.879997000000003</v>
      </c>
      <c r="T259" s="43">
        <v>1881.7700199999999</v>
      </c>
    </row>
    <row r="260" spans="13:20">
      <c r="M260" s="41">
        <v>43738</v>
      </c>
      <c r="N260" s="42">
        <v>92.629997000000003</v>
      </c>
      <c r="O260" s="43">
        <v>2976.73999</v>
      </c>
      <c r="R260" s="41">
        <v>42276</v>
      </c>
      <c r="S260" s="42">
        <v>75.199996999999996</v>
      </c>
      <c r="T260" s="43">
        <v>1884.089966</v>
      </c>
    </row>
    <row r="261" spans="13:20">
      <c r="M261" s="41">
        <v>43739</v>
      </c>
      <c r="N261" s="42">
        <v>90.879997000000003</v>
      </c>
      <c r="O261" s="43">
        <v>2940.25</v>
      </c>
      <c r="R261" s="41">
        <v>42277</v>
      </c>
      <c r="S261" s="42">
        <v>77.220000999999996</v>
      </c>
      <c r="T261" s="43">
        <v>1920.030029</v>
      </c>
    </row>
    <row r="262" spans="13:20">
      <c r="M262" s="41">
        <v>43740</v>
      </c>
      <c r="N262" s="42">
        <v>88.599997999999999</v>
      </c>
      <c r="O262" s="43">
        <v>2887.610107</v>
      </c>
      <c r="R262" s="41">
        <v>42278</v>
      </c>
      <c r="S262" s="42">
        <v>76.580001999999993</v>
      </c>
      <c r="T262" s="43">
        <v>1923.8199460000001</v>
      </c>
    </row>
    <row r="263" spans="13:20">
      <c r="M263" s="41">
        <v>43741</v>
      </c>
      <c r="N263" s="42">
        <v>89.190002000000007</v>
      </c>
      <c r="O263" s="43">
        <v>2910.6298830000001</v>
      </c>
      <c r="R263" s="41">
        <v>42279</v>
      </c>
      <c r="S263" s="42">
        <v>77.900002000000001</v>
      </c>
      <c r="T263" s="43">
        <v>1951.3599850000001</v>
      </c>
    </row>
    <row r="264" spans="13:20">
      <c r="M264" s="41">
        <v>43742</v>
      </c>
      <c r="N264" s="42">
        <v>88.059997999999993</v>
      </c>
      <c r="O264" s="43">
        <v>2952.01001</v>
      </c>
      <c r="R264" s="41">
        <v>42282</v>
      </c>
      <c r="S264" s="42">
        <v>80.25</v>
      </c>
      <c r="T264" s="43">
        <v>1987.0500489999999</v>
      </c>
    </row>
    <row r="265" spans="13:20">
      <c r="M265" s="41">
        <v>43745</v>
      </c>
      <c r="N265" s="42">
        <v>89.019997000000004</v>
      </c>
      <c r="O265" s="43">
        <v>2938.790039</v>
      </c>
      <c r="R265" s="41">
        <v>42283</v>
      </c>
      <c r="S265" s="42">
        <v>79.860000999999997</v>
      </c>
      <c r="T265" s="43">
        <v>1979.920044</v>
      </c>
    </row>
    <row r="266" spans="13:20">
      <c r="M266" s="41">
        <v>43746</v>
      </c>
      <c r="N266" s="42">
        <v>86.629997000000003</v>
      </c>
      <c r="O266" s="43">
        <v>2893.0600589999999</v>
      </c>
      <c r="R266" s="41">
        <v>42284</v>
      </c>
      <c r="S266" s="42">
        <v>80.209998999999996</v>
      </c>
      <c r="T266" s="43">
        <v>1995.829956</v>
      </c>
    </row>
    <row r="267" spans="13:20">
      <c r="M267" s="41">
        <v>43747</v>
      </c>
      <c r="N267" s="42">
        <v>88.510002</v>
      </c>
      <c r="O267" s="43">
        <v>2919.3999020000001</v>
      </c>
      <c r="R267" s="41">
        <v>42285</v>
      </c>
      <c r="S267" s="42">
        <v>81.669998000000007</v>
      </c>
      <c r="T267" s="43">
        <v>2013.4300539999999</v>
      </c>
    </row>
    <row r="268" spans="13:20">
      <c r="M268" s="41">
        <v>43748</v>
      </c>
      <c r="N268" s="42">
        <v>88.029999000000004</v>
      </c>
      <c r="O268" s="43">
        <v>2938.1298830000001</v>
      </c>
      <c r="R268" s="41">
        <v>42286</v>
      </c>
      <c r="S268" s="42">
        <v>81.400002000000001</v>
      </c>
      <c r="T268" s="43">
        <v>2014.8900149999999</v>
      </c>
    </row>
    <row r="269" spans="13:20">
      <c r="M269" s="41">
        <v>43749</v>
      </c>
      <c r="N269" s="42">
        <v>91.879997000000003</v>
      </c>
      <c r="O269" s="43">
        <v>2970.2700199999999</v>
      </c>
      <c r="R269" s="41">
        <v>42289</v>
      </c>
      <c r="S269" s="42">
        <v>80.540001000000004</v>
      </c>
      <c r="T269" s="43">
        <v>2017.459961</v>
      </c>
    </row>
    <row r="270" spans="13:20">
      <c r="M270" s="41">
        <v>43752</v>
      </c>
      <c r="N270" s="42">
        <v>90.260002</v>
      </c>
      <c r="O270" s="43">
        <v>2966.1499020000001</v>
      </c>
      <c r="R270" s="41">
        <v>42290</v>
      </c>
      <c r="S270" s="42">
        <v>78.779999000000004</v>
      </c>
      <c r="T270" s="43">
        <v>2003.6899410000001</v>
      </c>
    </row>
    <row r="271" spans="13:20">
      <c r="R271" s="41">
        <v>42291</v>
      </c>
      <c r="S271" s="42">
        <v>78.809997999999993</v>
      </c>
      <c r="T271" s="43">
        <v>1994.23999</v>
      </c>
    </row>
    <row r="272" spans="13:20">
      <c r="R272" s="41">
        <v>42292</v>
      </c>
      <c r="S272" s="42">
        <v>79.269997000000004</v>
      </c>
      <c r="T272" s="43">
        <v>2023.8599850000001</v>
      </c>
    </row>
    <row r="273" spans="18:20">
      <c r="R273" s="41">
        <v>42293</v>
      </c>
      <c r="S273" s="42">
        <v>79.029999000000004</v>
      </c>
      <c r="T273" s="43">
        <v>2033.1099850000001</v>
      </c>
    </row>
    <row r="274" spans="18:20">
      <c r="R274" s="41">
        <v>42296</v>
      </c>
      <c r="S274" s="42">
        <v>80.040001000000004</v>
      </c>
      <c r="T274" s="43">
        <v>2033.660034</v>
      </c>
    </row>
    <row r="275" spans="18:20">
      <c r="R275" s="41">
        <v>42297</v>
      </c>
      <c r="S275" s="42">
        <v>79.900002000000001</v>
      </c>
      <c r="T275" s="43">
        <v>2030.7700199999999</v>
      </c>
    </row>
    <row r="276" spans="18:20">
      <c r="R276" s="41">
        <v>42298</v>
      </c>
      <c r="S276" s="42">
        <v>79.129997000000003</v>
      </c>
      <c r="T276" s="43">
        <v>2018.9399410000001</v>
      </c>
    </row>
    <row r="277" spans="18:20">
      <c r="R277" s="41">
        <v>42299</v>
      </c>
      <c r="S277" s="42">
        <v>79.25</v>
      </c>
      <c r="T277" s="43">
        <v>2052.51001</v>
      </c>
    </row>
    <row r="278" spans="18:20">
      <c r="R278" s="41">
        <v>42300</v>
      </c>
      <c r="S278" s="42">
        <v>78.610000999999997</v>
      </c>
      <c r="T278" s="43">
        <v>2075.1499020000001</v>
      </c>
    </row>
    <row r="279" spans="18:20">
      <c r="R279" s="41">
        <v>42303</v>
      </c>
      <c r="S279" s="42">
        <v>78.889999000000003</v>
      </c>
      <c r="T279" s="43">
        <v>2071.179932</v>
      </c>
    </row>
    <row r="280" spans="18:20">
      <c r="R280" s="41">
        <v>42304</v>
      </c>
      <c r="S280" s="42">
        <v>79.550003000000004</v>
      </c>
      <c r="T280" s="43">
        <v>2065.889893</v>
      </c>
    </row>
    <row r="281" spans="18:20">
      <c r="R281" s="41">
        <v>42305</v>
      </c>
      <c r="S281" s="42">
        <v>81.209998999999996</v>
      </c>
      <c r="T281" s="43">
        <v>2090.3500979999999</v>
      </c>
    </row>
    <row r="282" spans="18:20">
      <c r="R282" s="41">
        <v>42306</v>
      </c>
      <c r="S282" s="42">
        <v>81.309997999999993</v>
      </c>
      <c r="T282" s="43">
        <v>2089.4099120000001</v>
      </c>
    </row>
    <row r="283" spans="18:20">
      <c r="R283" s="41">
        <v>42307</v>
      </c>
      <c r="S283" s="42">
        <v>82.440002000000007</v>
      </c>
      <c r="T283" s="43">
        <v>2079.360107</v>
      </c>
    </row>
    <row r="284" spans="18:20">
      <c r="R284" s="41">
        <v>42310</v>
      </c>
      <c r="S284" s="42">
        <v>82.699996999999996</v>
      </c>
      <c r="T284" s="43">
        <v>2104.0500489999999</v>
      </c>
    </row>
    <row r="285" spans="18:20">
      <c r="R285" s="41">
        <v>42311</v>
      </c>
      <c r="S285" s="42">
        <v>83.400002000000001</v>
      </c>
      <c r="T285" s="43">
        <v>2109.790039</v>
      </c>
    </row>
    <row r="286" spans="18:20">
      <c r="R286" s="41">
        <v>42312</v>
      </c>
      <c r="S286" s="42">
        <v>82.669998000000007</v>
      </c>
      <c r="T286" s="43">
        <v>2102.3100589999999</v>
      </c>
    </row>
    <row r="287" spans="18:20">
      <c r="R287" s="41">
        <v>42313</v>
      </c>
      <c r="S287" s="42">
        <v>83.989998</v>
      </c>
      <c r="T287" s="43">
        <v>2099.929932</v>
      </c>
    </row>
    <row r="288" spans="18:20">
      <c r="R288" s="41">
        <v>42314</v>
      </c>
      <c r="S288" s="42">
        <v>81.910004000000001</v>
      </c>
      <c r="T288" s="43">
        <v>2099.1999510000001</v>
      </c>
    </row>
    <row r="289" spans="18:20">
      <c r="R289" s="41">
        <v>42317</v>
      </c>
      <c r="S289" s="42">
        <v>80.220000999999996</v>
      </c>
      <c r="T289" s="43">
        <v>2078.580078</v>
      </c>
    </row>
    <row r="290" spans="18:20">
      <c r="R290" s="41">
        <v>42318</v>
      </c>
      <c r="S290" s="42">
        <v>80.089995999999999</v>
      </c>
      <c r="T290" s="43">
        <v>2081.719971</v>
      </c>
    </row>
    <row r="291" spans="18:20">
      <c r="R291" s="41">
        <v>42319</v>
      </c>
      <c r="S291" s="42">
        <v>77.389999000000003</v>
      </c>
      <c r="T291" s="43">
        <v>2075</v>
      </c>
    </row>
    <row r="292" spans="18:20">
      <c r="R292" s="41">
        <v>42320</v>
      </c>
      <c r="S292" s="42">
        <v>76.819999999999993</v>
      </c>
      <c r="T292" s="43">
        <v>2045.969971</v>
      </c>
    </row>
    <row r="293" spans="18:20">
      <c r="R293" s="41">
        <v>42321</v>
      </c>
      <c r="S293" s="42">
        <v>74.470000999999996</v>
      </c>
      <c r="T293" s="43">
        <v>2023.040039</v>
      </c>
    </row>
    <row r="294" spans="18:20">
      <c r="R294" s="41">
        <v>42324</v>
      </c>
      <c r="S294" s="42">
        <v>75.230002999999996</v>
      </c>
      <c r="T294" s="43">
        <v>2053.1899410000001</v>
      </c>
    </row>
    <row r="295" spans="18:20">
      <c r="R295" s="41">
        <v>42325</v>
      </c>
      <c r="S295" s="42">
        <v>74.129997000000003</v>
      </c>
      <c r="T295" s="43">
        <v>2050.4399410000001</v>
      </c>
    </row>
    <row r="296" spans="18:20">
      <c r="R296" s="41">
        <v>42326</v>
      </c>
      <c r="S296" s="42">
        <v>74.419998000000007</v>
      </c>
      <c r="T296" s="43">
        <v>2083.580078</v>
      </c>
    </row>
    <row r="297" spans="18:20">
      <c r="R297" s="41">
        <v>42327</v>
      </c>
      <c r="S297" s="42">
        <v>74.239998</v>
      </c>
      <c r="T297" s="43">
        <v>2081.23999</v>
      </c>
    </row>
    <row r="298" spans="18:20">
      <c r="R298" s="41">
        <v>42328</v>
      </c>
      <c r="S298" s="42">
        <v>75.139999000000003</v>
      </c>
      <c r="T298" s="43">
        <v>2089.169922</v>
      </c>
    </row>
    <row r="299" spans="18:20">
      <c r="R299" s="41">
        <v>42331</v>
      </c>
      <c r="S299" s="42">
        <v>76.550003000000004</v>
      </c>
      <c r="T299" s="43">
        <v>2086.5900879999999</v>
      </c>
    </row>
    <row r="300" spans="18:20">
      <c r="R300" s="41">
        <v>42332</v>
      </c>
      <c r="S300" s="42">
        <v>79.319999999999993</v>
      </c>
      <c r="T300" s="43">
        <v>2089.139893</v>
      </c>
    </row>
    <row r="301" spans="18:20">
      <c r="R301" s="41">
        <v>42333</v>
      </c>
      <c r="S301" s="42">
        <v>80.769997000000004</v>
      </c>
      <c r="T301" s="43">
        <v>2088.8701169999999</v>
      </c>
    </row>
    <row r="302" spans="18:20">
      <c r="R302" s="41">
        <v>42335</v>
      </c>
      <c r="S302" s="42">
        <v>79.730002999999996</v>
      </c>
      <c r="T302" s="43">
        <v>2090.110107</v>
      </c>
    </row>
    <row r="303" spans="18:20">
      <c r="R303" s="41">
        <v>42338</v>
      </c>
      <c r="S303" s="42">
        <v>79.680000000000007</v>
      </c>
      <c r="T303" s="43">
        <v>2080.4099120000001</v>
      </c>
    </row>
    <row r="304" spans="18:20">
      <c r="R304" s="41">
        <v>42339</v>
      </c>
      <c r="S304" s="42">
        <v>79.430000000000007</v>
      </c>
      <c r="T304" s="43">
        <v>2102.6298830000001</v>
      </c>
    </row>
    <row r="305" spans="18:20">
      <c r="R305" s="41">
        <v>42340</v>
      </c>
      <c r="S305" s="42">
        <v>77.849997999999999</v>
      </c>
      <c r="T305" s="43">
        <v>2079.51001</v>
      </c>
    </row>
    <row r="306" spans="18:20">
      <c r="R306" s="41">
        <v>42341</v>
      </c>
      <c r="S306" s="42">
        <v>76.129997000000003</v>
      </c>
      <c r="T306" s="43">
        <v>2049.6201169999999</v>
      </c>
    </row>
    <row r="307" spans="18:20">
      <c r="R307" s="41">
        <v>42342</v>
      </c>
      <c r="S307" s="42">
        <v>76.879997000000003</v>
      </c>
      <c r="T307" s="43">
        <v>2091.6899410000001</v>
      </c>
    </row>
    <row r="308" spans="18:20">
      <c r="R308" s="41">
        <v>42345</v>
      </c>
      <c r="S308" s="42">
        <v>76.120002999999997</v>
      </c>
      <c r="T308" s="43">
        <v>2077.070068</v>
      </c>
    </row>
    <row r="309" spans="18:20">
      <c r="R309" s="41">
        <v>42346</v>
      </c>
      <c r="S309" s="42">
        <v>76.110000999999997</v>
      </c>
      <c r="T309" s="43">
        <v>2063.5900879999999</v>
      </c>
    </row>
    <row r="310" spans="18:20">
      <c r="R310" s="41">
        <v>42347</v>
      </c>
      <c r="S310" s="42">
        <v>76.449996999999996</v>
      </c>
      <c r="T310" s="43">
        <v>2047.619995</v>
      </c>
    </row>
    <row r="311" spans="18:20">
      <c r="R311" s="41">
        <v>42348</v>
      </c>
      <c r="S311" s="42">
        <v>76.489998</v>
      </c>
      <c r="T311" s="43">
        <v>2052.2299800000001</v>
      </c>
    </row>
    <row r="312" spans="18:20">
      <c r="R312" s="41">
        <v>42349</v>
      </c>
      <c r="S312" s="42">
        <v>75.220000999999996</v>
      </c>
      <c r="T312" s="43">
        <v>2012.369995</v>
      </c>
    </row>
    <row r="313" spans="18:20">
      <c r="R313" s="41">
        <v>42352</v>
      </c>
      <c r="S313" s="42">
        <v>73.980002999999996</v>
      </c>
      <c r="T313" s="43">
        <v>2021.9399410000001</v>
      </c>
    </row>
    <row r="314" spans="18:20">
      <c r="R314" s="41">
        <v>42353</v>
      </c>
      <c r="S314" s="42">
        <v>74.330001999999993</v>
      </c>
      <c r="T314" s="43">
        <v>2043.410034</v>
      </c>
    </row>
    <row r="315" spans="18:20">
      <c r="R315" s="41">
        <v>42354</v>
      </c>
      <c r="S315" s="42">
        <v>75.510002</v>
      </c>
      <c r="T315" s="43">
        <v>2073.070068</v>
      </c>
    </row>
    <row r="316" spans="18:20">
      <c r="R316" s="41">
        <v>42355</v>
      </c>
      <c r="S316" s="42">
        <v>73.230002999999996</v>
      </c>
      <c r="T316" s="43">
        <v>2041.8900149999999</v>
      </c>
    </row>
    <row r="317" spans="18:20">
      <c r="R317" s="41">
        <v>42356</v>
      </c>
      <c r="S317" s="42">
        <v>71.839995999999999</v>
      </c>
      <c r="T317" s="43">
        <v>2005.5500489999999</v>
      </c>
    </row>
    <row r="318" spans="18:20">
      <c r="R318" s="41">
        <v>42359</v>
      </c>
      <c r="S318" s="42">
        <v>74.480002999999996</v>
      </c>
      <c r="T318" s="43">
        <v>2021.150024</v>
      </c>
    </row>
    <row r="319" spans="18:20">
      <c r="R319" s="41">
        <v>42360</v>
      </c>
      <c r="S319" s="42">
        <v>75.980002999999996</v>
      </c>
      <c r="T319" s="43">
        <v>2038.969971</v>
      </c>
    </row>
    <row r="320" spans="18:20">
      <c r="R320" s="41">
        <v>42361</v>
      </c>
      <c r="S320" s="42">
        <v>77.760002</v>
      </c>
      <c r="T320" s="43">
        <v>2064.290039</v>
      </c>
    </row>
    <row r="321" spans="18:20">
      <c r="R321" s="41">
        <v>42362</v>
      </c>
      <c r="S321" s="42">
        <v>76.949996999999996</v>
      </c>
      <c r="T321" s="43">
        <v>2060.98999</v>
      </c>
    </row>
    <row r="322" spans="18:20">
      <c r="R322" s="41">
        <v>42366</v>
      </c>
      <c r="S322" s="42">
        <v>76.599997999999999</v>
      </c>
      <c r="T322" s="43">
        <v>2056.5</v>
      </c>
    </row>
    <row r="323" spans="18:20">
      <c r="R323" s="41">
        <v>42367</v>
      </c>
      <c r="S323" s="42">
        <v>77.620002999999997</v>
      </c>
      <c r="T323" s="43">
        <v>2078.360107</v>
      </c>
    </row>
    <row r="324" spans="18:20">
      <c r="R324" s="41">
        <v>42368</v>
      </c>
      <c r="S324" s="42">
        <v>77.050003000000004</v>
      </c>
      <c r="T324" s="43">
        <v>2063.360107</v>
      </c>
    </row>
    <row r="325" spans="18:20">
      <c r="R325" s="41">
        <v>42369</v>
      </c>
      <c r="S325" s="42">
        <v>76.290001000000004</v>
      </c>
      <c r="T325" s="43">
        <v>2043.9399410000001</v>
      </c>
    </row>
    <row r="326" spans="18:20">
      <c r="R326" s="41">
        <v>42373</v>
      </c>
      <c r="S326" s="42">
        <v>74.519997000000004</v>
      </c>
      <c r="T326" s="43">
        <v>2012.660034</v>
      </c>
    </row>
    <row r="327" spans="18:20">
      <c r="R327" s="41">
        <v>42374</v>
      </c>
      <c r="S327" s="42">
        <v>74.300003000000004</v>
      </c>
      <c r="T327" s="43">
        <v>2016.709961</v>
      </c>
    </row>
    <row r="328" spans="18:20">
      <c r="R328" s="41">
        <v>42375</v>
      </c>
      <c r="S328" s="42">
        <v>72.919998000000007</v>
      </c>
      <c r="T328" s="43">
        <v>1990.26001</v>
      </c>
    </row>
    <row r="329" spans="18:20">
      <c r="R329" s="41">
        <v>42376</v>
      </c>
      <c r="S329" s="42">
        <v>70.919998000000007</v>
      </c>
      <c r="T329" s="43">
        <v>1943.089966</v>
      </c>
    </row>
    <row r="330" spans="18:20">
      <c r="R330" s="41">
        <v>42377</v>
      </c>
      <c r="S330" s="42">
        <v>68.260002</v>
      </c>
      <c r="T330" s="43">
        <v>1922.030029</v>
      </c>
    </row>
    <row r="331" spans="18:20">
      <c r="R331" s="41">
        <v>42380</v>
      </c>
      <c r="S331" s="42">
        <v>67.839995999999999</v>
      </c>
      <c r="T331" s="43">
        <v>1923.670044</v>
      </c>
    </row>
    <row r="332" spans="18:20">
      <c r="R332" s="41">
        <v>42381</v>
      </c>
      <c r="S332" s="42">
        <v>68.410004000000001</v>
      </c>
      <c r="T332" s="43">
        <v>1938.6800539999999</v>
      </c>
    </row>
    <row r="333" spans="18:20">
      <c r="R333" s="41">
        <v>42382</v>
      </c>
      <c r="S333" s="42">
        <v>66.699996999999996</v>
      </c>
      <c r="T333" s="43">
        <v>1890.280029</v>
      </c>
    </row>
    <row r="334" spans="18:20">
      <c r="R334" s="41">
        <v>42383</v>
      </c>
      <c r="S334" s="42">
        <v>66.860000999999997</v>
      </c>
      <c r="T334" s="43">
        <v>1921.839966</v>
      </c>
    </row>
    <row r="335" spans="18:20">
      <c r="R335" s="41">
        <v>42384</v>
      </c>
      <c r="S335" s="42">
        <v>67.650002000000001</v>
      </c>
      <c r="T335" s="43">
        <v>1880.329956</v>
      </c>
    </row>
    <row r="336" spans="18:20">
      <c r="R336" s="41">
        <v>42388</v>
      </c>
      <c r="S336" s="42">
        <v>64.220000999999996</v>
      </c>
      <c r="T336" s="43">
        <v>1881.329956</v>
      </c>
    </row>
    <row r="337" spans="18:20">
      <c r="R337" s="41">
        <v>42389</v>
      </c>
      <c r="S337" s="42">
        <v>61.799999</v>
      </c>
      <c r="T337" s="43">
        <v>1859.329956</v>
      </c>
    </row>
    <row r="338" spans="18:20">
      <c r="R338" s="41">
        <v>42390</v>
      </c>
      <c r="S338" s="42">
        <v>61.049999</v>
      </c>
      <c r="T338" s="43">
        <v>1868.98999</v>
      </c>
    </row>
    <row r="339" spans="18:20">
      <c r="R339" s="41">
        <v>42391</v>
      </c>
      <c r="S339" s="42">
        <v>61.650002000000001</v>
      </c>
      <c r="T339" s="43">
        <v>1906.900024</v>
      </c>
    </row>
    <row r="340" spans="18:20">
      <c r="R340" s="41">
        <v>42394</v>
      </c>
      <c r="S340" s="42">
        <v>60.93</v>
      </c>
      <c r="T340" s="43">
        <v>1877.079956</v>
      </c>
    </row>
    <row r="341" spans="18:20">
      <c r="R341" s="41">
        <v>42395</v>
      </c>
      <c r="S341" s="42">
        <v>62.48</v>
      </c>
      <c r="T341" s="43">
        <v>1903.630005</v>
      </c>
    </row>
    <row r="342" spans="18:20">
      <c r="R342" s="41">
        <v>42396</v>
      </c>
      <c r="S342" s="42">
        <v>61.610000999999997</v>
      </c>
      <c r="T342" s="43">
        <v>1882.9499510000001</v>
      </c>
    </row>
    <row r="343" spans="18:20">
      <c r="R343" s="41">
        <v>42397</v>
      </c>
      <c r="S343" s="42">
        <v>61.380001</v>
      </c>
      <c r="T343" s="43">
        <v>1893.3599850000001</v>
      </c>
    </row>
    <row r="344" spans="18:20">
      <c r="R344" s="41">
        <v>42398</v>
      </c>
      <c r="S344" s="42">
        <v>63.84</v>
      </c>
      <c r="T344" s="43">
        <v>1940.23999</v>
      </c>
    </row>
    <row r="345" spans="18:20">
      <c r="R345" s="41">
        <v>42401</v>
      </c>
      <c r="S345" s="42">
        <v>64.730002999999996</v>
      </c>
      <c r="T345" s="43">
        <v>1939.380005</v>
      </c>
    </row>
    <row r="346" spans="18:20">
      <c r="R346" s="41">
        <v>42402</v>
      </c>
      <c r="S346" s="42">
        <v>63.759998000000003</v>
      </c>
      <c r="T346" s="43">
        <v>1903.030029</v>
      </c>
    </row>
    <row r="347" spans="18:20">
      <c r="R347" s="41">
        <v>42403</v>
      </c>
      <c r="S347" s="42">
        <v>63.759998000000003</v>
      </c>
      <c r="T347" s="43">
        <v>1912.530029</v>
      </c>
    </row>
    <row r="348" spans="18:20">
      <c r="R348" s="41">
        <v>42404</v>
      </c>
      <c r="S348" s="42">
        <v>64.680000000000007</v>
      </c>
      <c r="T348" s="43">
        <v>1915.4499510000001</v>
      </c>
    </row>
    <row r="349" spans="18:20">
      <c r="R349" s="41">
        <v>42405</v>
      </c>
      <c r="S349" s="42">
        <v>63.860000999999997</v>
      </c>
      <c r="T349" s="43">
        <v>1880.0500489999999</v>
      </c>
    </row>
    <row r="350" spans="18:20">
      <c r="R350" s="41">
        <v>42408</v>
      </c>
      <c r="S350" s="42">
        <v>62.919998</v>
      </c>
      <c r="T350" s="43">
        <v>1853.4399410000001</v>
      </c>
    </row>
    <row r="351" spans="18:20">
      <c r="R351" s="41">
        <v>42409</v>
      </c>
      <c r="S351" s="42">
        <v>62.169998</v>
      </c>
      <c r="T351" s="43">
        <v>1852.209961</v>
      </c>
    </row>
    <row r="352" spans="18:20">
      <c r="R352" s="41">
        <v>42410</v>
      </c>
      <c r="S352" s="42">
        <v>61.689999</v>
      </c>
      <c r="T352" s="43">
        <v>1851.8599850000001</v>
      </c>
    </row>
    <row r="353" spans="18:20">
      <c r="R353" s="41">
        <v>42411</v>
      </c>
      <c r="S353" s="42">
        <v>60.75</v>
      </c>
      <c r="T353" s="43">
        <v>1829.079956</v>
      </c>
    </row>
    <row r="354" spans="18:20">
      <c r="R354" s="41">
        <v>42412</v>
      </c>
      <c r="S354" s="42">
        <v>61.73</v>
      </c>
      <c r="T354" s="43">
        <v>1864.780029</v>
      </c>
    </row>
    <row r="355" spans="18:20">
      <c r="R355" s="41">
        <v>42416</v>
      </c>
      <c r="S355" s="42">
        <v>63.240001999999997</v>
      </c>
      <c r="T355" s="43">
        <v>1895.579956</v>
      </c>
    </row>
    <row r="356" spans="18:20">
      <c r="R356" s="41">
        <v>42417</v>
      </c>
      <c r="S356" s="42">
        <v>65.620002999999997</v>
      </c>
      <c r="T356" s="43">
        <v>1926.8199460000001</v>
      </c>
    </row>
    <row r="357" spans="18:20">
      <c r="R357" s="41">
        <v>42418</v>
      </c>
      <c r="S357" s="42">
        <v>65.260002</v>
      </c>
      <c r="T357" s="43">
        <v>1917.829956</v>
      </c>
    </row>
    <row r="358" spans="18:20">
      <c r="R358" s="41">
        <v>42419</v>
      </c>
      <c r="S358" s="42">
        <v>64.510002</v>
      </c>
      <c r="T358" s="43">
        <v>1917.780029</v>
      </c>
    </row>
    <row r="359" spans="18:20">
      <c r="R359" s="41">
        <v>42422</v>
      </c>
      <c r="S359" s="42">
        <v>65.260002</v>
      </c>
      <c r="T359" s="43">
        <v>1945.5</v>
      </c>
    </row>
    <row r="360" spans="18:20">
      <c r="R360" s="41">
        <v>42423</v>
      </c>
      <c r="S360" s="42">
        <v>64.419998000000007</v>
      </c>
      <c r="T360" s="43">
        <v>1921.2700199999999</v>
      </c>
    </row>
    <row r="361" spans="18:20">
      <c r="R361" s="41">
        <v>42424</v>
      </c>
      <c r="S361" s="42">
        <v>64.940002000000007</v>
      </c>
      <c r="T361" s="43">
        <v>1929.8000489999999</v>
      </c>
    </row>
    <row r="362" spans="18:20">
      <c r="R362" s="41">
        <v>42425</v>
      </c>
      <c r="S362" s="42">
        <v>65.120002999999997</v>
      </c>
      <c r="T362" s="43">
        <v>1951.6999510000001</v>
      </c>
    </row>
    <row r="363" spans="18:20">
      <c r="R363" s="41">
        <v>42426</v>
      </c>
      <c r="S363" s="42">
        <v>65.459998999999996</v>
      </c>
      <c r="T363" s="43">
        <v>1948.0500489999999</v>
      </c>
    </row>
    <row r="364" spans="18:20">
      <c r="R364" s="41">
        <v>42429</v>
      </c>
      <c r="S364" s="42">
        <v>64.980002999999996</v>
      </c>
      <c r="T364" s="43">
        <v>1932.2299800000001</v>
      </c>
    </row>
    <row r="365" spans="18:20">
      <c r="R365" s="41">
        <v>42430</v>
      </c>
      <c r="S365" s="42">
        <v>67.599997999999999</v>
      </c>
      <c r="T365" s="43">
        <v>1978.349976</v>
      </c>
    </row>
    <row r="366" spans="18:20">
      <c r="R366" s="41">
        <v>42431</v>
      </c>
      <c r="S366" s="42">
        <v>67.709998999999996</v>
      </c>
      <c r="T366" s="43">
        <v>1986.4499510000001</v>
      </c>
    </row>
    <row r="367" spans="18:20">
      <c r="R367" s="41">
        <v>42432</v>
      </c>
      <c r="S367" s="42">
        <v>69.099997999999999</v>
      </c>
      <c r="T367" s="43">
        <v>1993.400024</v>
      </c>
    </row>
    <row r="368" spans="18:20">
      <c r="R368" s="41">
        <v>42433</v>
      </c>
      <c r="S368" s="42">
        <v>69.769997000000004</v>
      </c>
      <c r="T368" s="43">
        <v>1999.98999</v>
      </c>
    </row>
    <row r="369" spans="18:20">
      <c r="R369" s="41">
        <v>42436</v>
      </c>
      <c r="S369" s="42">
        <v>70.709998999999996</v>
      </c>
      <c r="T369" s="43">
        <v>2001.76001</v>
      </c>
    </row>
    <row r="370" spans="18:20">
      <c r="R370" s="41">
        <v>42437</v>
      </c>
      <c r="S370" s="42">
        <v>69.379997000000003</v>
      </c>
      <c r="T370" s="43">
        <v>1979.26001</v>
      </c>
    </row>
    <row r="371" spans="18:20">
      <c r="R371" s="41">
        <v>42438</v>
      </c>
      <c r="S371" s="42">
        <v>70.199996999999996</v>
      </c>
      <c r="T371" s="43">
        <v>1989.26001</v>
      </c>
    </row>
    <row r="372" spans="18:20">
      <c r="R372" s="41">
        <v>42439</v>
      </c>
      <c r="S372" s="42">
        <v>70.480002999999996</v>
      </c>
      <c r="T372" s="43">
        <v>1989.5699460000001</v>
      </c>
    </row>
    <row r="373" spans="18:20">
      <c r="R373" s="41">
        <v>42440</v>
      </c>
      <c r="S373" s="42">
        <v>71.839995999999999</v>
      </c>
      <c r="T373" s="43">
        <v>2022.1899410000001</v>
      </c>
    </row>
    <row r="374" spans="18:20">
      <c r="R374" s="41">
        <v>42443</v>
      </c>
      <c r="S374" s="42">
        <v>71.860000999999997</v>
      </c>
      <c r="T374" s="43">
        <v>2019.6400149999999</v>
      </c>
    </row>
    <row r="375" spans="18:20">
      <c r="R375" s="41">
        <v>42444</v>
      </c>
      <c r="S375" s="42">
        <v>70</v>
      </c>
      <c r="T375" s="43">
        <v>2015.9300539999999</v>
      </c>
    </row>
    <row r="376" spans="18:20">
      <c r="R376" s="41">
        <v>42445</v>
      </c>
      <c r="S376" s="42">
        <v>70.279999000000004</v>
      </c>
      <c r="T376" s="43">
        <v>2027.219971</v>
      </c>
    </row>
    <row r="377" spans="18:20">
      <c r="R377" s="41">
        <v>42446</v>
      </c>
      <c r="S377" s="42">
        <v>70.120002999999997</v>
      </c>
      <c r="T377" s="43">
        <v>2040.589966</v>
      </c>
    </row>
    <row r="378" spans="18:20">
      <c r="R378" s="41">
        <v>42447</v>
      </c>
      <c r="S378" s="42">
        <v>72.190002000000007</v>
      </c>
      <c r="T378" s="43">
        <v>2049.580078</v>
      </c>
    </row>
    <row r="379" spans="18:20">
      <c r="R379" s="41">
        <v>42450</v>
      </c>
      <c r="S379" s="42">
        <v>71.540001000000004</v>
      </c>
      <c r="T379" s="43">
        <v>2051.6000979999999</v>
      </c>
    </row>
    <row r="380" spans="18:20">
      <c r="R380" s="41">
        <v>42451</v>
      </c>
      <c r="S380" s="42">
        <v>72.580001999999993</v>
      </c>
      <c r="T380" s="43">
        <v>2049.8000489999999</v>
      </c>
    </row>
    <row r="381" spans="18:20">
      <c r="R381" s="41">
        <v>42452</v>
      </c>
      <c r="S381" s="42">
        <v>71.980002999999996</v>
      </c>
      <c r="T381" s="43">
        <v>2036.709961</v>
      </c>
    </row>
    <row r="382" spans="18:20">
      <c r="R382" s="41">
        <v>42453</v>
      </c>
      <c r="S382" s="42">
        <v>70.930000000000007</v>
      </c>
      <c r="T382" s="43">
        <v>2035.9399410000001</v>
      </c>
    </row>
    <row r="383" spans="18:20">
      <c r="R383" s="41">
        <v>42457</v>
      </c>
      <c r="S383" s="42">
        <v>71.120002999999997</v>
      </c>
      <c r="T383" s="43">
        <v>2037.0500489999999</v>
      </c>
    </row>
    <row r="384" spans="18:20">
      <c r="R384" s="41">
        <v>42458</v>
      </c>
      <c r="S384" s="42">
        <v>71.839995999999999</v>
      </c>
      <c r="T384" s="43">
        <v>2055.01001</v>
      </c>
    </row>
    <row r="385" spans="18:20">
      <c r="R385" s="41">
        <v>42459</v>
      </c>
      <c r="S385" s="42">
        <v>72.589995999999999</v>
      </c>
      <c r="T385" s="43">
        <v>2063.9499510000001</v>
      </c>
    </row>
    <row r="386" spans="18:20">
      <c r="R386" s="41">
        <v>42460</v>
      </c>
      <c r="S386" s="42">
        <v>73.379997000000003</v>
      </c>
      <c r="T386" s="43">
        <v>2059.73999</v>
      </c>
    </row>
    <row r="387" spans="18:20">
      <c r="R387" s="41">
        <v>42461</v>
      </c>
      <c r="S387" s="42">
        <v>73.769997000000004</v>
      </c>
      <c r="T387" s="43">
        <v>2072.780029</v>
      </c>
    </row>
    <row r="388" spans="18:20">
      <c r="R388" s="41">
        <v>42464</v>
      </c>
      <c r="S388" s="42">
        <v>72.290001000000004</v>
      </c>
      <c r="T388" s="43">
        <v>2066.1298830000001</v>
      </c>
    </row>
    <row r="389" spans="18:20">
      <c r="R389" s="41">
        <v>42465</v>
      </c>
      <c r="S389" s="42">
        <v>71.75</v>
      </c>
      <c r="T389" s="43">
        <v>2045.170044</v>
      </c>
    </row>
    <row r="390" spans="18:20">
      <c r="R390" s="41">
        <v>42466</v>
      </c>
      <c r="S390" s="42">
        <v>72.25</v>
      </c>
      <c r="T390" s="43">
        <v>2066.6599120000001</v>
      </c>
    </row>
    <row r="391" spans="18:20">
      <c r="R391" s="41">
        <v>42467</v>
      </c>
      <c r="S391" s="42">
        <v>70.860000999999997</v>
      </c>
      <c r="T391" s="43">
        <v>2041.910034</v>
      </c>
    </row>
    <row r="392" spans="18:20">
      <c r="R392" s="41">
        <v>42468</v>
      </c>
      <c r="S392" s="42">
        <v>70.629997000000003</v>
      </c>
      <c r="T392" s="43">
        <v>2047.599976</v>
      </c>
    </row>
    <row r="393" spans="18:20">
      <c r="R393" s="41">
        <v>42471</v>
      </c>
      <c r="S393" s="42">
        <v>70.830001999999993</v>
      </c>
      <c r="T393" s="43">
        <v>2041.98999</v>
      </c>
    </row>
    <row r="394" spans="18:20">
      <c r="R394" s="41">
        <v>42472</v>
      </c>
      <c r="S394" s="42">
        <v>70.239998</v>
      </c>
      <c r="T394" s="43">
        <v>2061.719971</v>
      </c>
    </row>
    <row r="395" spans="18:20">
      <c r="R395" s="41">
        <v>42473</v>
      </c>
      <c r="S395" s="42">
        <v>71.800003000000004</v>
      </c>
      <c r="T395" s="43">
        <v>2082.419922</v>
      </c>
    </row>
    <row r="396" spans="18:20">
      <c r="R396" s="41">
        <v>42474</v>
      </c>
      <c r="S396" s="42">
        <v>71.010002</v>
      </c>
      <c r="T396" s="43">
        <v>2082.780029</v>
      </c>
    </row>
    <row r="397" spans="18:20">
      <c r="R397" s="41">
        <v>42475</v>
      </c>
      <c r="S397" s="42">
        <v>71.180000000000007</v>
      </c>
      <c r="T397" s="43">
        <v>2080.7299800000001</v>
      </c>
    </row>
    <row r="398" spans="18:20">
      <c r="R398" s="41">
        <v>42478</v>
      </c>
      <c r="S398" s="42">
        <v>71.180000000000007</v>
      </c>
      <c r="T398" s="43">
        <v>2094.3400879999999</v>
      </c>
    </row>
    <row r="399" spans="18:20">
      <c r="R399" s="41">
        <v>42479</v>
      </c>
      <c r="S399" s="42">
        <v>71.760002</v>
      </c>
      <c r="T399" s="43">
        <v>2100.8000489999999</v>
      </c>
    </row>
    <row r="400" spans="18:20">
      <c r="R400" s="41">
        <v>42480</v>
      </c>
      <c r="S400" s="42">
        <v>72.220000999999996</v>
      </c>
      <c r="T400" s="43">
        <v>2102.3999020000001</v>
      </c>
    </row>
    <row r="401" spans="18:20">
      <c r="R401" s="41">
        <v>42481</v>
      </c>
      <c r="S401" s="42">
        <v>72.180000000000007</v>
      </c>
      <c r="T401" s="43">
        <v>2091.4799800000001</v>
      </c>
    </row>
    <row r="402" spans="18:20">
      <c r="R402" s="41">
        <v>42482</v>
      </c>
      <c r="S402" s="42">
        <v>73.029999000000004</v>
      </c>
      <c r="T402" s="43">
        <v>2091.580078</v>
      </c>
    </row>
    <row r="403" spans="18:20">
      <c r="R403" s="41">
        <v>42485</v>
      </c>
      <c r="S403" s="42">
        <v>72.089995999999999</v>
      </c>
      <c r="T403" s="43">
        <v>2087.790039</v>
      </c>
    </row>
    <row r="404" spans="18:20">
      <c r="R404" s="41">
        <v>42486</v>
      </c>
      <c r="S404" s="42">
        <v>72.599997999999999</v>
      </c>
      <c r="T404" s="43">
        <v>2091.6999510000001</v>
      </c>
    </row>
    <row r="405" spans="18:20">
      <c r="R405" s="41">
        <v>42487</v>
      </c>
      <c r="S405" s="42">
        <v>73.360000999999997</v>
      </c>
      <c r="T405" s="43">
        <v>2095.1499020000001</v>
      </c>
    </row>
    <row r="406" spans="18:20">
      <c r="R406" s="41">
        <v>42488</v>
      </c>
      <c r="S406" s="42">
        <v>72.050003000000004</v>
      </c>
      <c r="T406" s="43">
        <v>2075.8100589999999</v>
      </c>
    </row>
    <row r="407" spans="18:20">
      <c r="R407" s="41">
        <v>42489</v>
      </c>
      <c r="S407" s="42">
        <v>71.349997999999999</v>
      </c>
      <c r="T407" s="43">
        <v>2065.3000489999999</v>
      </c>
    </row>
    <row r="408" spans="18:20">
      <c r="R408" s="41">
        <v>42492</v>
      </c>
      <c r="S408" s="42">
        <v>72.040001000000004</v>
      </c>
      <c r="T408" s="43">
        <v>2081.429932</v>
      </c>
    </row>
    <row r="409" spans="18:20">
      <c r="R409" s="41">
        <v>42493</v>
      </c>
      <c r="S409" s="42">
        <v>71.059997999999993</v>
      </c>
      <c r="T409" s="43">
        <v>2063.3701169999999</v>
      </c>
    </row>
    <row r="410" spans="18:20">
      <c r="R410" s="41">
        <v>42494</v>
      </c>
      <c r="S410" s="42">
        <v>70.470000999999996</v>
      </c>
      <c r="T410" s="43">
        <v>2051.1201169999999</v>
      </c>
    </row>
    <row r="411" spans="18:20">
      <c r="R411" s="41">
        <v>42495</v>
      </c>
      <c r="S411" s="42">
        <v>70.019997000000004</v>
      </c>
      <c r="T411" s="43">
        <v>2050.6298830000001</v>
      </c>
    </row>
    <row r="412" spans="18:20">
      <c r="R412" s="41">
        <v>42496</v>
      </c>
      <c r="S412" s="42">
        <v>69.290001000000004</v>
      </c>
      <c r="T412" s="43">
        <v>2057.139893</v>
      </c>
    </row>
    <row r="413" spans="18:20">
      <c r="R413" s="41">
        <v>42499</v>
      </c>
      <c r="S413" s="42">
        <v>69.349997999999999</v>
      </c>
      <c r="T413" s="43">
        <v>2058.6899410000001</v>
      </c>
    </row>
    <row r="414" spans="18:20">
      <c r="R414" s="41">
        <v>42500</v>
      </c>
      <c r="S414" s="42">
        <v>70.720000999999996</v>
      </c>
      <c r="T414" s="43">
        <v>2084.389893</v>
      </c>
    </row>
    <row r="415" spans="18:20">
      <c r="R415" s="41">
        <v>42501</v>
      </c>
      <c r="S415" s="42">
        <v>66.480002999999996</v>
      </c>
      <c r="T415" s="43">
        <v>2064.459961</v>
      </c>
    </row>
    <row r="416" spans="18:20">
      <c r="R416" s="41">
        <v>42502</v>
      </c>
      <c r="S416" s="42">
        <v>66.370002999999997</v>
      </c>
      <c r="T416" s="43">
        <v>2064.110107</v>
      </c>
    </row>
    <row r="417" spans="18:20">
      <c r="R417" s="41">
        <v>42503</v>
      </c>
      <c r="S417" s="42">
        <v>64.430000000000007</v>
      </c>
      <c r="T417" s="43">
        <v>2046.6099850000001</v>
      </c>
    </row>
    <row r="418" spans="18:20">
      <c r="R418" s="41">
        <v>42506</v>
      </c>
      <c r="S418" s="42">
        <v>65.169998000000007</v>
      </c>
      <c r="T418" s="43">
        <v>2066.6599120000001</v>
      </c>
    </row>
    <row r="419" spans="18:20">
      <c r="R419" s="41">
        <v>42507</v>
      </c>
      <c r="S419" s="42">
        <v>64.889999000000003</v>
      </c>
      <c r="T419" s="43">
        <v>2047.209961</v>
      </c>
    </row>
    <row r="420" spans="18:20">
      <c r="R420" s="41">
        <v>42508</v>
      </c>
      <c r="S420" s="42">
        <v>63.959999000000003</v>
      </c>
      <c r="T420" s="43">
        <v>2047.630005</v>
      </c>
    </row>
    <row r="421" spans="18:20">
      <c r="R421" s="41">
        <v>42509</v>
      </c>
      <c r="S421" s="42">
        <v>63.279998999999997</v>
      </c>
      <c r="T421" s="43">
        <v>2040.040039</v>
      </c>
    </row>
    <row r="422" spans="18:20">
      <c r="R422" s="41">
        <v>42510</v>
      </c>
      <c r="S422" s="42">
        <v>64.669998000000007</v>
      </c>
      <c r="T422" s="43">
        <v>2052.320068</v>
      </c>
    </row>
    <row r="423" spans="18:20">
      <c r="R423" s="41">
        <v>42513</v>
      </c>
      <c r="S423" s="42">
        <v>63.959999000000003</v>
      </c>
      <c r="T423" s="43">
        <v>2048.040039</v>
      </c>
    </row>
    <row r="424" spans="18:20">
      <c r="R424" s="41">
        <v>42514</v>
      </c>
      <c r="S424" s="42">
        <v>63.849997999999999</v>
      </c>
      <c r="T424" s="43">
        <v>2076.0600589999999</v>
      </c>
    </row>
    <row r="425" spans="18:20">
      <c r="R425" s="41">
        <v>42515</v>
      </c>
      <c r="S425" s="42">
        <v>63.889999000000003</v>
      </c>
      <c r="T425" s="43">
        <v>2090.540039</v>
      </c>
    </row>
    <row r="426" spans="18:20">
      <c r="R426" s="41">
        <v>42516</v>
      </c>
      <c r="S426" s="42">
        <v>62.549999</v>
      </c>
      <c r="T426" s="43">
        <v>2090.1000979999999</v>
      </c>
    </row>
    <row r="427" spans="18:20">
      <c r="R427" s="41">
        <v>42517</v>
      </c>
      <c r="S427" s="42">
        <v>62.540000999999997</v>
      </c>
      <c r="T427" s="43">
        <v>2099.0600589999999</v>
      </c>
    </row>
    <row r="428" spans="18:20">
      <c r="R428" s="41">
        <v>42521</v>
      </c>
      <c r="S428" s="42">
        <v>61.959999000000003</v>
      </c>
      <c r="T428" s="43">
        <v>2096.9499510000001</v>
      </c>
    </row>
    <row r="429" spans="18:20">
      <c r="R429" s="41">
        <v>42522</v>
      </c>
      <c r="S429" s="42">
        <v>62.330002</v>
      </c>
      <c r="T429" s="43">
        <v>2099.330078</v>
      </c>
    </row>
    <row r="430" spans="18:20">
      <c r="R430" s="41">
        <v>42523</v>
      </c>
      <c r="S430" s="42">
        <v>63.23</v>
      </c>
      <c r="T430" s="43">
        <v>2105.26001</v>
      </c>
    </row>
    <row r="431" spans="18:20">
      <c r="R431" s="41">
        <v>42524</v>
      </c>
      <c r="S431" s="42">
        <v>63.18</v>
      </c>
      <c r="T431" s="43">
        <v>2099.1298830000001</v>
      </c>
    </row>
    <row r="432" spans="18:20">
      <c r="R432" s="41">
        <v>42527</v>
      </c>
      <c r="S432" s="42">
        <v>63.009998000000003</v>
      </c>
      <c r="T432" s="43">
        <v>2109.4099120000001</v>
      </c>
    </row>
    <row r="433" spans="18:20">
      <c r="R433" s="41">
        <v>42528</v>
      </c>
      <c r="S433" s="42">
        <v>64.300003000000004</v>
      </c>
      <c r="T433" s="43">
        <v>2112.1298830000001</v>
      </c>
    </row>
    <row r="434" spans="18:20">
      <c r="R434" s="41">
        <v>42529</v>
      </c>
      <c r="S434" s="42">
        <v>64</v>
      </c>
      <c r="T434" s="43">
        <v>2119.1201169999999</v>
      </c>
    </row>
    <row r="435" spans="18:20">
      <c r="R435" s="41">
        <v>42530</v>
      </c>
      <c r="S435" s="42">
        <v>62.52</v>
      </c>
      <c r="T435" s="43">
        <v>2115.4799800000001</v>
      </c>
    </row>
    <row r="436" spans="18:20">
      <c r="R436" s="41">
        <v>42531</v>
      </c>
      <c r="S436" s="42">
        <v>61.77</v>
      </c>
      <c r="T436" s="43">
        <v>2096.070068</v>
      </c>
    </row>
    <row r="437" spans="18:20">
      <c r="R437" s="41">
        <v>42534</v>
      </c>
      <c r="S437" s="42">
        <v>61.02</v>
      </c>
      <c r="T437" s="43">
        <v>2079.0600589999999</v>
      </c>
    </row>
    <row r="438" spans="18:20">
      <c r="R438" s="41">
        <v>42535</v>
      </c>
      <c r="S438" s="42">
        <v>60.790000999999997</v>
      </c>
      <c r="T438" s="43">
        <v>2075.320068</v>
      </c>
    </row>
    <row r="439" spans="18:20">
      <c r="R439" s="41">
        <v>42536</v>
      </c>
      <c r="S439" s="42">
        <v>61.720001000000003</v>
      </c>
      <c r="T439" s="43">
        <v>2071.5</v>
      </c>
    </row>
    <row r="440" spans="18:20">
      <c r="R440" s="41">
        <v>42537</v>
      </c>
      <c r="S440" s="42">
        <v>60.560001</v>
      </c>
      <c r="T440" s="43">
        <v>2077.98999</v>
      </c>
    </row>
    <row r="441" spans="18:20">
      <c r="R441" s="41">
        <v>42538</v>
      </c>
      <c r="S441" s="42">
        <v>61.23</v>
      </c>
      <c r="T441" s="43">
        <v>2071.219971</v>
      </c>
    </row>
    <row r="442" spans="18:20">
      <c r="R442" s="41">
        <v>42541</v>
      </c>
      <c r="S442" s="42">
        <v>61.75</v>
      </c>
      <c r="T442" s="43">
        <v>2083.25</v>
      </c>
    </row>
    <row r="443" spans="18:20">
      <c r="R443" s="41">
        <v>42542</v>
      </c>
      <c r="S443" s="42">
        <v>61.639999000000003</v>
      </c>
      <c r="T443" s="43">
        <v>2088.8999020000001</v>
      </c>
    </row>
    <row r="444" spans="18:20">
      <c r="R444" s="41">
        <v>42543</v>
      </c>
      <c r="S444" s="42">
        <v>61.459999000000003</v>
      </c>
      <c r="T444" s="43">
        <v>2085.4499510000001</v>
      </c>
    </row>
    <row r="445" spans="18:20">
      <c r="R445" s="41">
        <v>42544</v>
      </c>
      <c r="S445" s="42">
        <v>62.630001</v>
      </c>
      <c r="T445" s="43">
        <v>2113.320068</v>
      </c>
    </row>
    <row r="446" spans="18:20">
      <c r="R446" s="41">
        <v>42545</v>
      </c>
      <c r="S446" s="42">
        <v>60.09</v>
      </c>
      <c r="T446" s="43">
        <v>2037.410034</v>
      </c>
    </row>
    <row r="447" spans="18:20">
      <c r="R447" s="41">
        <v>42548</v>
      </c>
      <c r="S447" s="42">
        <v>57.48</v>
      </c>
      <c r="T447" s="43">
        <v>2000.540039</v>
      </c>
    </row>
    <row r="448" spans="18:20">
      <c r="R448" s="41">
        <v>42549</v>
      </c>
      <c r="S448" s="42">
        <v>59.07</v>
      </c>
      <c r="T448" s="43">
        <v>2036.089966</v>
      </c>
    </row>
    <row r="449" spans="18:20">
      <c r="R449" s="41">
        <v>42550</v>
      </c>
      <c r="S449" s="42">
        <v>60.040000999999997</v>
      </c>
      <c r="T449" s="43">
        <v>2070.7700199999999</v>
      </c>
    </row>
    <row r="450" spans="18:20">
      <c r="R450" s="41">
        <v>42551</v>
      </c>
      <c r="S450" s="42">
        <v>60.639999000000003</v>
      </c>
      <c r="T450" s="43">
        <v>2098.860107</v>
      </c>
    </row>
    <row r="451" spans="18:20">
      <c r="R451" s="41">
        <v>42552</v>
      </c>
      <c r="S451" s="42">
        <v>61.299999</v>
      </c>
      <c r="T451" s="43">
        <v>2102.9499510000001</v>
      </c>
    </row>
    <row r="452" spans="18:20">
      <c r="R452" s="41">
        <v>42556</v>
      </c>
      <c r="S452" s="42">
        <v>59.16</v>
      </c>
      <c r="T452" s="43">
        <v>2088.5500489999999</v>
      </c>
    </row>
    <row r="453" spans="18:20">
      <c r="R453" s="41">
        <v>42557</v>
      </c>
      <c r="S453" s="42">
        <v>59.689999</v>
      </c>
      <c r="T453" s="43">
        <v>2099.7299800000001</v>
      </c>
    </row>
    <row r="454" spans="18:20">
      <c r="R454" s="41">
        <v>42558</v>
      </c>
      <c r="S454" s="42">
        <v>59.529998999999997</v>
      </c>
      <c r="T454" s="43">
        <v>2097.8999020000001</v>
      </c>
    </row>
    <row r="455" spans="18:20">
      <c r="R455" s="41">
        <v>42559</v>
      </c>
      <c r="S455" s="42">
        <v>61.349997999999999</v>
      </c>
      <c r="T455" s="43">
        <v>2129.8999020000001</v>
      </c>
    </row>
    <row r="456" spans="18:20">
      <c r="R456" s="41">
        <v>42562</v>
      </c>
      <c r="S456" s="42">
        <v>62.029998999999997</v>
      </c>
      <c r="T456" s="43">
        <v>2137.1599120000001</v>
      </c>
    </row>
    <row r="457" spans="18:20">
      <c r="R457" s="41">
        <v>42563</v>
      </c>
      <c r="S457" s="42">
        <v>62.68</v>
      </c>
      <c r="T457" s="43">
        <v>2152.139893</v>
      </c>
    </row>
    <row r="458" spans="18:20">
      <c r="R458" s="41">
        <v>42564</v>
      </c>
      <c r="S458" s="42">
        <v>62.419998</v>
      </c>
      <c r="T458" s="43">
        <v>2152.429932</v>
      </c>
    </row>
    <row r="459" spans="18:20">
      <c r="R459" s="41">
        <v>42565</v>
      </c>
      <c r="S459" s="42">
        <v>62.790000999999997</v>
      </c>
      <c r="T459" s="43">
        <v>2163.75</v>
      </c>
    </row>
    <row r="460" spans="18:20">
      <c r="R460" s="41">
        <v>42566</v>
      </c>
      <c r="S460" s="42">
        <v>61.299999</v>
      </c>
      <c r="T460" s="43">
        <v>2161.73999</v>
      </c>
    </row>
    <row r="461" spans="18:20">
      <c r="R461" s="41">
        <v>42569</v>
      </c>
      <c r="S461" s="42">
        <v>61.84</v>
      </c>
      <c r="T461" s="43">
        <v>2166.889893</v>
      </c>
    </row>
    <row r="462" spans="18:20">
      <c r="R462" s="41">
        <v>42570</v>
      </c>
      <c r="S462" s="42">
        <v>61.380001</v>
      </c>
      <c r="T462" s="43">
        <v>2163.780029</v>
      </c>
    </row>
    <row r="463" spans="18:20">
      <c r="R463" s="41">
        <v>42571</v>
      </c>
      <c r="S463" s="42">
        <v>62.389999000000003</v>
      </c>
      <c r="T463" s="43">
        <v>2173.0200199999999</v>
      </c>
    </row>
    <row r="464" spans="18:20">
      <c r="R464" s="41">
        <v>42572</v>
      </c>
      <c r="S464" s="42">
        <v>62.029998999999997</v>
      </c>
      <c r="T464" s="43">
        <v>2165.169922</v>
      </c>
    </row>
    <row r="465" spans="18:20">
      <c r="R465" s="41">
        <v>42573</v>
      </c>
      <c r="S465" s="42">
        <v>62</v>
      </c>
      <c r="T465" s="43">
        <v>2175.030029</v>
      </c>
    </row>
    <row r="466" spans="18:20">
      <c r="R466" s="41">
        <v>42576</v>
      </c>
      <c r="S466" s="42">
        <v>62</v>
      </c>
      <c r="T466" s="43">
        <v>2168.4799800000001</v>
      </c>
    </row>
    <row r="467" spans="18:20">
      <c r="R467" s="41">
        <v>42577</v>
      </c>
      <c r="S467" s="42">
        <v>63.310001</v>
      </c>
      <c r="T467" s="43">
        <v>2169.179932</v>
      </c>
    </row>
    <row r="468" spans="18:20">
      <c r="R468" s="41">
        <v>42578</v>
      </c>
      <c r="S468" s="42">
        <v>63.110000999999997</v>
      </c>
      <c r="T468" s="43">
        <v>2166.580078</v>
      </c>
    </row>
    <row r="469" spans="18:20">
      <c r="R469" s="41">
        <v>42579</v>
      </c>
      <c r="S469" s="42">
        <v>63.349997999999999</v>
      </c>
      <c r="T469" s="43">
        <v>2170.0600589999999</v>
      </c>
    </row>
    <row r="470" spans="18:20">
      <c r="R470" s="41">
        <v>42580</v>
      </c>
      <c r="S470" s="42">
        <v>64.519997000000004</v>
      </c>
      <c r="T470" s="43">
        <v>2173.6000979999999</v>
      </c>
    </row>
    <row r="471" spans="18:20">
      <c r="R471" s="41">
        <v>42583</v>
      </c>
      <c r="S471" s="42">
        <v>63.689999</v>
      </c>
      <c r="T471" s="43">
        <v>2170.8400879999999</v>
      </c>
    </row>
    <row r="472" spans="18:20">
      <c r="R472" s="41">
        <v>42584</v>
      </c>
      <c r="S472" s="42">
        <v>61.419998</v>
      </c>
      <c r="T472" s="43">
        <v>2157.030029</v>
      </c>
    </row>
    <row r="473" spans="18:20">
      <c r="R473" s="41">
        <v>42585</v>
      </c>
      <c r="S473" s="42">
        <v>61.419998</v>
      </c>
      <c r="T473" s="43">
        <v>2163.790039</v>
      </c>
    </row>
    <row r="474" spans="18:20">
      <c r="R474" s="41">
        <v>42586</v>
      </c>
      <c r="S474" s="42">
        <v>61.419998</v>
      </c>
      <c r="T474" s="43">
        <v>2164.25</v>
      </c>
    </row>
    <row r="475" spans="18:20">
      <c r="R475" s="41">
        <v>42587</v>
      </c>
      <c r="S475" s="42">
        <v>62.75</v>
      </c>
      <c r="T475" s="43">
        <v>2182.8701169999999</v>
      </c>
    </row>
    <row r="476" spans="18:20">
      <c r="R476" s="41">
        <v>42590</v>
      </c>
      <c r="S476" s="42">
        <v>64.239998</v>
      </c>
      <c r="T476" s="43">
        <v>2180.889893</v>
      </c>
    </row>
    <row r="477" spans="18:20">
      <c r="R477" s="41">
        <v>42591</v>
      </c>
      <c r="S477" s="42">
        <v>63.41</v>
      </c>
      <c r="T477" s="43">
        <v>2181.73999</v>
      </c>
    </row>
    <row r="478" spans="18:20">
      <c r="R478" s="41">
        <v>42592</v>
      </c>
      <c r="S478" s="42">
        <v>63.669998</v>
      </c>
      <c r="T478" s="43">
        <v>2175.48999</v>
      </c>
    </row>
    <row r="479" spans="18:20">
      <c r="R479" s="41">
        <v>42593</v>
      </c>
      <c r="S479" s="42">
        <v>66.25</v>
      </c>
      <c r="T479" s="43">
        <v>2185.790039</v>
      </c>
    </row>
    <row r="480" spans="18:20">
      <c r="R480" s="41">
        <v>42594</v>
      </c>
      <c r="S480" s="42">
        <v>67.309997999999993</v>
      </c>
      <c r="T480" s="43">
        <v>2184.0500489999999</v>
      </c>
    </row>
    <row r="481" spans="18:20">
      <c r="R481" s="41">
        <v>42597</v>
      </c>
      <c r="S481" s="42">
        <v>67.910004000000001</v>
      </c>
      <c r="T481" s="43">
        <v>2190.1499020000001</v>
      </c>
    </row>
    <row r="482" spans="18:20">
      <c r="R482" s="41">
        <v>42598</v>
      </c>
      <c r="S482" s="42">
        <v>67.430000000000007</v>
      </c>
      <c r="T482" s="43">
        <v>2178.1499020000001</v>
      </c>
    </row>
    <row r="483" spans="18:20">
      <c r="R483" s="41">
        <v>42599</v>
      </c>
      <c r="S483" s="42">
        <v>67.269997000000004</v>
      </c>
      <c r="T483" s="43">
        <v>2182.219971</v>
      </c>
    </row>
    <row r="484" spans="18:20">
      <c r="R484" s="41">
        <v>42600</v>
      </c>
      <c r="S484" s="42">
        <v>68.220000999999996</v>
      </c>
      <c r="T484" s="43">
        <v>2187.0200199999999</v>
      </c>
    </row>
    <row r="485" spans="18:20">
      <c r="R485" s="41">
        <v>42601</v>
      </c>
      <c r="S485" s="42">
        <v>68.519997000000004</v>
      </c>
      <c r="T485" s="43">
        <v>2183.8701169999999</v>
      </c>
    </row>
    <row r="486" spans="18:20">
      <c r="R486" s="41">
        <v>42604</v>
      </c>
      <c r="S486" s="42">
        <v>68.069999999999993</v>
      </c>
      <c r="T486" s="43">
        <v>2182.639893</v>
      </c>
    </row>
    <row r="487" spans="18:20">
      <c r="R487" s="41">
        <v>42605</v>
      </c>
      <c r="S487" s="42">
        <v>69.129997000000003</v>
      </c>
      <c r="T487" s="43">
        <v>2186.8999020000001</v>
      </c>
    </row>
    <row r="488" spans="18:20">
      <c r="R488" s="41">
        <v>42606</v>
      </c>
      <c r="S488" s="42">
        <v>68.870002999999997</v>
      </c>
      <c r="T488" s="43">
        <v>2175.4399410000001</v>
      </c>
    </row>
    <row r="489" spans="18:20">
      <c r="R489" s="41">
        <v>42607</v>
      </c>
      <c r="S489" s="42">
        <v>73.279999000000004</v>
      </c>
      <c r="T489" s="43">
        <v>2172.469971</v>
      </c>
    </row>
    <row r="490" spans="18:20">
      <c r="R490" s="41">
        <v>42608</v>
      </c>
      <c r="S490" s="42">
        <v>73.559997999999993</v>
      </c>
      <c r="T490" s="43">
        <v>2169.040039</v>
      </c>
    </row>
    <row r="491" spans="18:20">
      <c r="R491" s="41">
        <v>42611</v>
      </c>
      <c r="S491" s="42">
        <v>72.980002999999996</v>
      </c>
      <c r="T491" s="43">
        <v>2180.3798830000001</v>
      </c>
    </row>
    <row r="492" spans="18:20">
      <c r="R492" s="41">
        <v>42612</v>
      </c>
      <c r="S492" s="42">
        <v>71.980002999999996</v>
      </c>
      <c r="T492" s="43">
        <v>2176.1201169999999</v>
      </c>
    </row>
    <row r="493" spans="18:20">
      <c r="R493" s="41">
        <v>42613</v>
      </c>
      <c r="S493" s="42">
        <v>71.370002999999997</v>
      </c>
      <c r="T493" s="43">
        <v>2170.9499510000001</v>
      </c>
    </row>
    <row r="494" spans="18:20">
      <c r="R494" s="41">
        <v>42614</v>
      </c>
      <c r="S494" s="42">
        <v>70.370002999999997</v>
      </c>
      <c r="T494" s="43">
        <v>2170.860107</v>
      </c>
    </row>
    <row r="495" spans="18:20">
      <c r="R495" s="41">
        <v>42615</v>
      </c>
      <c r="S495" s="42">
        <v>70.080001999999993</v>
      </c>
      <c r="T495" s="43">
        <v>2179.9799800000001</v>
      </c>
    </row>
    <row r="496" spans="18:20">
      <c r="R496" s="41">
        <v>42619</v>
      </c>
      <c r="S496" s="42">
        <v>69.169998000000007</v>
      </c>
      <c r="T496" s="43">
        <v>2186.4799800000001</v>
      </c>
    </row>
    <row r="497" spans="18:20">
      <c r="R497" s="41">
        <v>42620</v>
      </c>
      <c r="S497" s="42">
        <v>69.779999000000004</v>
      </c>
      <c r="T497" s="43">
        <v>2186.1599120000001</v>
      </c>
    </row>
    <row r="498" spans="18:20">
      <c r="R498" s="41">
        <v>42621</v>
      </c>
      <c r="S498" s="42">
        <v>69.010002</v>
      </c>
      <c r="T498" s="43">
        <v>2181.3000489999999</v>
      </c>
    </row>
    <row r="499" spans="18:20">
      <c r="R499" s="41">
        <v>42622</v>
      </c>
      <c r="S499" s="42">
        <v>67.269997000000004</v>
      </c>
      <c r="T499" s="43">
        <v>2127.8100589999999</v>
      </c>
    </row>
    <row r="500" spans="18:20">
      <c r="R500" s="41">
        <v>42625</v>
      </c>
      <c r="S500" s="42">
        <v>68.300003000000004</v>
      </c>
      <c r="T500" s="43">
        <v>2159.040039</v>
      </c>
    </row>
    <row r="501" spans="18:20">
      <c r="R501" s="41">
        <v>42626</v>
      </c>
      <c r="S501" s="42">
        <v>68.739998</v>
      </c>
      <c r="T501" s="43">
        <v>2127.0200199999999</v>
      </c>
    </row>
    <row r="502" spans="18:20">
      <c r="R502" s="41">
        <v>42627</v>
      </c>
      <c r="S502" s="42">
        <v>70.300003000000004</v>
      </c>
      <c r="T502" s="43">
        <v>2125.7700199999999</v>
      </c>
    </row>
    <row r="503" spans="18:20">
      <c r="R503" s="41">
        <v>42628</v>
      </c>
      <c r="S503" s="42">
        <v>72.660004000000001</v>
      </c>
      <c r="T503" s="43">
        <v>2147.26001</v>
      </c>
    </row>
    <row r="504" spans="18:20">
      <c r="R504" s="41">
        <v>42629</v>
      </c>
      <c r="S504" s="42">
        <v>72.760002</v>
      </c>
      <c r="T504" s="43">
        <v>2139.1599120000001</v>
      </c>
    </row>
    <row r="505" spans="18:20">
      <c r="R505" s="41">
        <v>42632</v>
      </c>
      <c r="S505" s="42">
        <v>71.769997000000004</v>
      </c>
      <c r="T505" s="43">
        <v>2139.1201169999999</v>
      </c>
    </row>
    <row r="506" spans="18:20">
      <c r="R506" s="41">
        <v>42633</v>
      </c>
      <c r="S506" s="42">
        <v>71.529999000000004</v>
      </c>
      <c r="T506" s="43">
        <v>2139.76001</v>
      </c>
    </row>
    <row r="507" spans="18:20">
      <c r="R507" s="41">
        <v>42634</v>
      </c>
      <c r="S507" s="42">
        <v>72.269997000000004</v>
      </c>
      <c r="T507" s="43">
        <v>2163.1201169999999</v>
      </c>
    </row>
    <row r="508" spans="18:20">
      <c r="R508" s="41">
        <v>42635</v>
      </c>
      <c r="S508" s="42">
        <v>72.809997999999993</v>
      </c>
      <c r="T508" s="43">
        <v>2177.179932</v>
      </c>
    </row>
    <row r="509" spans="18:20">
      <c r="R509" s="41">
        <v>42636</v>
      </c>
      <c r="S509" s="42">
        <v>72.690002000000007</v>
      </c>
      <c r="T509" s="43">
        <v>2164.6899410000001</v>
      </c>
    </row>
    <row r="510" spans="18:20">
      <c r="R510" s="41">
        <v>42639</v>
      </c>
      <c r="S510" s="42">
        <v>71.349997999999999</v>
      </c>
      <c r="T510" s="43">
        <v>2146.1000979999999</v>
      </c>
    </row>
    <row r="511" spans="18:20">
      <c r="R511" s="41">
        <v>42640</v>
      </c>
      <c r="S511" s="42">
        <v>71.650002000000001</v>
      </c>
      <c r="T511" s="43">
        <v>2159.929932</v>
      </c>
    </row>
    <row r="512" spans="18:20">
      <c r="R512" s="41">
        <v>42641</v>
      </c>
      <c r="S512" s="42">
        <v>71.199996999999996</v>
      </c>
      <c r="T512" s="43">
        <v>2171.3701169999999</v>
      </c>
    </row>
    <row r="513" spans="18:20">
      <c r="R513" s="41">
        <v>42642</v>
      </c>
      <c r="S513" s="42">
        <v>71.370002999999997</v>
      </c>
      <c r="T513" s="43">
        <v>2151.1298830000001</v>
      </c>
    </row>
    <row r="514" spans="18:20">
      <c r="R514" s="41">
        <v>42643</v>
      </c>
      <c r="S514" s="42">
        <v>72.629997000000003</v>
      </c>
      <c r="T514" s="43">
        <v>2168.2700199999999</v>
      </c>
    </row>
    <row r="515" spans="18:20">
      <c r="R515" s="41">
        <v>42646</v>
      </c>
      <c r="S515" s="42">
        <v>71.709998999999996</v>
      </c>
      <c r="T515" s="43">
        <v>2161.1999510000001</v>
      </c>
    </row>
    <row r="516" spans="18:20">
      <c r="R516" s="41">
        <v>42647</v>
      </c>
      <c r="S516" s="42">
        <v>71.089995999999999</v>
      </c>
      <c r="T516" s="43">
        <v>2150.48999</v>
      </c>
    </row>
    <row r="517" spans="18:20">
      <c r="R517" s="41">
        <v>42648</v>
      </c>
      <c r="S517" s="42">
        <v>72.800003000000004</v>
      </c>
      <c r="T517" s="43">
        <v>2159.7299800000001</v>
      </c>
    </row>
    <row r="518" spans="18:20">
      <c r="R518" s="41">
        <v>42649</v>
      </c>
      <c r="S518" s="42">
        <v>73</v>
      </c>
      <c r="T518" s="43">
        <v>2160.7700199999999</v>
      </c>
    </row>
    <row r="519" spans="18:20">
      <c r="R519" s="41">
        <v>42650</v>
      </c>
      <c r="S519" s="42">
        <v>73.349997999999999</v>
      </c>
      <c r="T519" s="43">
        <v>2153.73999</v>
      </c>
    </row>
    <row r="520" spans="18:20">
      <c r="R520" s="41">
        <v>42653</v>
      </c>
      <c r="S520" s="42">
        <v>73.870002999999997</v>
      </c>
      <c r="T520" s="43">
        <v>2163.6599120000001</v>
      </c>
    </row>
    <row r="521" spans="18:20">
      <c r="R521" s="41">
        <v>42654</v>
      </c>
      <c r="S521" s="42">
        <v>73.470000999999996</v>
      </c>
      <c r="T521" s="43">
        <v>2136.7299800000001</v>
      </c>
    </row>
    <row r="522" spans="18:20">
      <c r="R522" s="41">
        <v>42655</v>
      </c>
      <c r="S522" s="42">
        <v>73.349997999999999</v>
      </c>
      <c r="T522" s="43">
        <v>2139.179932</v>
      </c>
    </row>
    <row r="523" spans="18:20">
      <c r="R523" s="41">
        <v>42656</v>
      </c>
      <c r="S523" s="42">
        <v>72.819999999999993</v>
      </c>
      <c r="T523" s="43">
        <v>2132.5500489999999</v>
      </c>
    </row>
    <row r="524" spans="18:20">
      <c r="R524" s="41">
        <v>42657</v>
      </c>
      <c r="S524" s="42">
        <v>72.650002000000001</v>
      </c>
      <c r="T524" s="43">
        <v>2132.9799800000001</v>
      </c>
    </row>
    <row r="525" spans="18:20">
      <c r="R525" s="41">
        <v>42660</v>
      </c>
      <c r="S525" s="42">
        <v>71.900002000000001</v>
      </c>
      <c r="T525" s="43">
        <v>2126.5</v>
      </c>
    </row>
    <row r="526" spans="18:20">
      <c r="R526" s="41">
        <v>42661</v>
      </c>
      <c r="S526" s="42">
        <v>72.040001000000004</v>
      </c>
      <c r="T526" s="43">
        <v>2139.6000979999999</v>
      </c>
    </row>
    <row r="527" spans="18:20">
      <c r="R527" s="41">
        <v>42662</v>
      </c>
      <c r="S527" s="42">
        <v>73.25</v>
      </c>
      <c r="T527" s="43">
        <v>2144.290039</v>
      </c>
    </row>
    <row r="528" spans="18:20">
      <c r="R528" s="41">
        <v>42663</v>
      </c>
      <c r="S528" s="42">
        <v>72.790001000000004</v>
      </c>
      <c r="T528" s="43">
        <v>2141.3400879999999</v>
      </c>
    </row>
    <row r="529" spans="18:20">
      <c r="R529" s="41">
        <v>42664</v>
      </c>
      <c r="S529" s="42">
        <v>73.370002999999997</v>
      </c>
      <c r="T529" s="43">
        <v>2141.1599120000001</v>
      </c>
    </row>
    <row r="530" spans="18:20">
      <c r="R530" s="41">
        <v>42667</v>
      </c>
      <c r="S530" s="42">
        <v>73.889999000000003</v>
      </c>
      <c r="T530" s="43">
        <v>2151.330078</v>
      </c>
    </row>
    <row r="531" spans="18:20">
      <c r="R531" s="41">
        <v>42668</v>
      </c>
      <c r="S531" s="42">
        <v>73.389999000000003</v>
      </c>
      <c r="T531" s="43">
        <v>2143.1599120000001</v>
      </c>
    </row>
    <row r="532" spans="18:20">
      <c r="R532" s="41">
        <v>42669</v>
      </c>
      <c r="S532" s="42">
        <v>73.550003000000004</v>
      </c>
      <c r="T532" s="43">
        <v>2139.429932</v>
      </c>
    </row>
    <row r="533" spans="18:20">
      <c r="R533" s="41">
        <v>42670</v>
      </c>
      <c r="S533" s="42">
        <v>72.830001999999993</v>
      </c>
      <c r="T533" s="43">
        <v>2133.040039</v>
      </c>
    </row>
    <row r="534" spans="18:20">
      <c r="R534" s="41">
        <v>42671</v>
      </c>
      <c r="S534" s="42">
        <v>73.209998999999996</v>
      </c>
      <c r="T534" s="43">
        <v>2126.4099120000001</v>
      </c>
    </row>
    <row r="535" spans="18:20">
      <c r="R535" s="41">
        <v>42674</v>
      </c>
      <c r="S535" s="42">
        <v>73.419998000000007</v>
      </c>
      <c r="T535" s="43">
        <v>2126.1499020000001</v>
      </c>
    </row>
    <row r="536" spans="18:20">
      <c r="R536" s="41">
        <v>42675</v>
      </c>
      <c r="S536" s="42">
        <v>72.760002</v>
      </c>
      <c r="T536" s="43">
        <v>2111.719971</v>
      </c>
    </row>
    <row r="537" spans="18:20">
      <c r="R537" s="41">
        <v>42676</v>
      </c>
      <c r="S537" s="42">
        <v>72.449996999999996</v>
      </c>
      <c r="T537" s="43">
        <v>2097.9399410000001</v>
      </c>
    </row>
    <row r="538" spans="18:20">
      <c r="R538" s="41">
        <v>42677</v>
      </c>
      <c r="S538" s="42">
        <v>72.040001000000004</v>
      </c>
      <c r="T538" s="43">
        <v>2088.6599120000001</v>
      </c>
    </row>
    <row r="539" spans="18:20">
      <c r="R539" s="41">
        <v>42678</v>
      </c>
      <c r="S539" s="42">
        <v>72.930000000000007</v>
      </c>
      <c r="T539" s="43">
        <v>2085.179932</v>
      </c>
    </row>
    <row r="540" spans="18:20">
      <c r="R540" s="41">
        <v>42681</v>
      </c>
      <c r="S540" s="42">
        <v>76.089995999999999</v>
      </c>
      <c r="T540" s="43">
        <v>2131.5200199999999</v>
      </c>
    </row>
    <row r="541" spans="18:20">
      <c r="R541" s="41">
        <v>42682</v>
      </c>
      <c r="S541" s="42">
        <v>75.620002999999997</v>
      </c>
      <c r="T541" s="43">
        <v>2139.5600589999999</v>
      </c>
    </row>
    <row r="542" spans="18:20">
      <c r="R542" s="41">
        <v>42683</v>
      </c>
      <c r="S542" s="42">
        <v>77.860000999999997</v>
      </c>
      <c r="T542" s="43">
        <v>2163.26001</v>
      </c>
    </row>
    <row r="543" spans="18:20">
      <c r="R543" s="41">
        <v>42684</v>
      </c>
      <c r="S543" s="42">
        <v>80.230002999999996</v>
      </c>
      <c r="T543" s="43">
        <v>2167.4799800000001</v>
      </c>
    </row>
    <row r="544" spans="18:20">
      <c r="R544" s="41">
        <v>42685</v>
      </c>
      <c r="S544" s="42">
        <v>80.290001000000004</v>
      </c>
      <c r="T544" s="43">
        <v>2164.4499510000001</v>
      </c>
    </row>
    <row r="545" spans="18:20">
      <c r="R545" s="41">
        <v>42688</v>
      </c>
      <c r="S545" s="42">
        <v>78.099997999999999</v>
      </c>
      <c r="T545" s="43">
        <v>2164.1999510000001</v>
      </c>
    </row>
    <row r="546" spans="18:20">
      <c r="R546" s="41">
        <v>42689</v>
      </c>
      <c r="S546" s="42">
        <v>75.959998999999996</v>
      </c>
      <c r="T546" s="43">
        <v>2180.389893</v>
      </c>
    </row>
    <row r="547" spans="18:20">
      <c r="R547" s="41">
        <v>42690</v>
      </c>
      <c r="S547" s="42">
        <v>76.190002000000007</v>
      </c>
      <c r="T547" s="43">
        <v>2176.9399410000001</v>
      </c>
    </row>
    <row r="548" spans="18:20">
      <c r="R548" s="41">
        <v>42691</v>
      </c>
      <c r="S548" s="42">
        <v>77.110000999999997</v>
      </c>
      <c r="T548" s="43">
        <v>2187.1201169999999</v>
      </c>
    </row>
    <row r="549" spans="18:20">
      <c r="R549" s="41">
        <v>42692</v>
      </c>
      <c r="S549" s="42">
        <v>76.349997999999999</v>
      </c>
      <c r="T549" s="43">
        <v>2181.8999020000001</v>
      </c>
    </row>
    <row r="550" spans="18:20">
      <c r="R550" s="41">
        <v>42695</v>
      </c>
      <c r="S550" s="42">
        <v>76.760002</v>
      </c>
      <c r="T550" s="43">
        <v>2198.179932</v>
      </c>
    </row>
    <row r="551" spans="18:20">
      <c r="R551" s="41">
        <v>42696</v>
      </c>
      <c r="S551" s="42">
        <v>76.879997000000003</v>
      </c>
      <c r="T551" s="43">
        <v>2202.9399410000001</v>
      </c>
    </row>
    <row r="552" spans="18:20">
      <c r="R552" s="41">
        <v>42697</v>
      </c>
      <c r="S552" s="42">
        <v>79.180000000000007</v>
      </c>
      <c r="T552" s="43">
        <v>2204.719971</v>
      </c>
    </row>
    <row r="553" spans="18:20">
      <c r="R553" s="41">
        <v>42699</v>
      </c>
      <c r="S553" s="42">
        <v>78.059997999999993</v>
      </c>
      <c r="T553" s="43">
        <v>2213.3500979999999</v>
      </c>
    </row>
    <row r="554" spans="18:20">
      <c r="R554" s="41">
        <v>42702</v>
      </c>
      <c r="S554" s="42">
        <v>78.139999000000003</v>
      </c>
      <c r="T554" s="43">
        <v>2201.719971</v>
      </c>
    </row>
    <row r="555" spans="18:20">
      <c r="R555" s="41">
        <v>42703</v>
      </c>
      <c r="S555" s="42">
        <v>80.599997999999999</v>
      </c>
      <c r="T555" s="43">
        <v>2204.6599120000001</v>
      </c>
    </row>
    <row r="556" spans="18:20">
      <c r="R556" s="41">
        <v>42704</v>
      </c>
      <c r="S556" s="42">
        <v>82.480002999999996</v>
      </c>
      <c r="T556" s="43">
        <v>2198.8100589999999</v>
      </c>
    </row>
    <row r="557" spans="18:20">
      <c r="R557" s="41">
        <v>42705</v>
      </c>
      <c r="S557" s="42">
        <v>82.510002</v>
      </c>
      <c r="T557" s="43">
        <v>2191.080078</v>
      </c>
    </row>
    <row r="558" spans="18:20">
      <c r="R558" s="41">
        <v>42706</v>
      </c>
      <c r="S558" s="42">
        <v>81.300003000000004</v>
      </c>
      <c r="T558" s="43">
        <v>2191.9499510000001</v>
      </c>
    </row>
    <row r="559" spans="18:20">
      <c r="R559" s="41">
        <v>42709</v>
      </c>
      <c r="S559" s="42">
        <v>83.239998</v>
      </c>
      <c r="T559" s="43">
        <v>2204.709961</v>
      </c>
    </row>
    <row r="560" spans="18:20">
      <c r="R560" s="41">
        <v>42710</v>
      </c>
      <c r="S560" s="42">
        <v>83.239998</v>
      </c>
      <c r="T560" s="43">
        <v>2212.2299800000001</v>
      </c>
    </row>
    <row r="561" spans="18:20">
      <c r="R561" s="41">
        <v>42711</v>
      </c>
      <c r="S561" s="42">
        <v>84.349997999999999</v>
      </c>
      <c r="T561" s="43">
        <v>2241.3500979999999</v>
      </c>
    </row>
    <row r="562" spans="18:20">
      <c r="R562" s="41">
        <v>42712</v>
      </c>
      <c r="S562" s="42">
        <v>85.059997999999993</v>
      </c>
      <c r="T562" s="43">
        <v>2246.1899410000001</v>
      </c>
    </row>
    <row r="563" spans="18:20">
      <c r="R563" s="41">
        <v>42713</v>
      </c>
      <c r="S563" s="42">
        <v>85.019997000000004</v>
      </c>
      <c r="T563" s="43">
        <v>2259.530029</v>
      </c>
    </row>
    <row r="564" spans="18:20">
      <c r="R564" s="41">
        <v>42716</v>
      </c>
      <c r="S564" s="42">
        <v>84.690002000000007</v>
      </c>
      <c r="T564" s="43">
        <v>2256.959961</v>
      </c>
    </row>
    <row r="565" spans="18:20">
      <c r="R565" s="41">
        <v>42717</v>
      </c>
      <c r="S565" s="42">
        <v>84.209998999999996</v>
      </c>
      <c r="T565" s="43">
        <v>2271.719971</v>
      </c>
    </row>
    <row r="566" spans="18:20">
      <c r="R566" s="41">
        <v>42718</v>
      </c>
      <c r="S566" s="42">
        <v>83.169998000000007</v>
      </c>
      <c r="T566" s="43">
        <v>2253.280029</v>
      </c>
    </row>
    <row r="567" spans="18:20">
      <c r="R567" s="41">
        <v>42719</v>
      </c>
      <c r="S567" s="42">
        <v>81.029999000000004</v>
      </c>
      <c r="T567" s="43">
        <v>2262.030029</v>
      </c>
    </row>
    <row r="568" spans="18:20">
      <c r="R568" s="41">
        <v>42720</v>
      </c>
      <c r="S568" s="42">
        <v>79.800003000000004</v>
      </c>
      <c r="T568" s="43">
        <v>2258.070068</v>
      </c>
    </row>
    <row r="569" spans="18:20">
      <c r="R569" s="41">
        <v>42723</v>
      </c>
      <c r="S569" s="42">
        <v>79.940002000000007</v>
      </c>
      <c r="T569" s="43">
        <v>2262.530029</v>
      </c>
    </row>
    <row r="570" spans="18:20">
      <c r="R570" s="41">
        <v>42724</v>
      </c>
      <c r="S570" s="42">
        <v>80.449996999999996</v>
      </c>
      <c r="T570" s="43">
        <v>2270.76001</v>
      </c>
    </row>
    <row r="571" spans="18:20">
      <c r="R571" s="41">
        <v>42725</v>
      </c>
      <c r="S571" s="42">
        <v>80.040001000000004</v>
      </c>
      <c r="T571" s="43">
        <v>2265.179932</v>
      </c>
    </row>
    <row r="572" spans="18:20">
      <c r="R572" s="41">
        <v>42726</v>
      </c>
      <c r="S572" s="42">
        <v>77.769997000000004</v>
      </c>
      <c r="T572" s="43">
        <v>2260.959961</v>
      </c>
    </row>
    <row r="573" spans="18:20">
      <c r="R573" s="41">
        <v>42727</v>
      </c>
      <c r="S573" s="42">
        <v>77.129997000000003</v>
      </c>
      <c r="T573" s="43">
        <v>2263.790039</v>
      </c>
    </row>
    <row r="574" spans="18:20">
      <c r="R574" s="41">
        <v>42731</v>
      </c>
      <c r="S574" s="42">
        <v>78.370002999999997</v>
      </c>
      <c r="T574" s="43">
        <v>2268.8798830000001</v>
      </c>
    </row>
    <row r="575" spans="18:20">
      <c r="R575" s="41">
        <v>42732</v>
      </c>
      <c r="S575" s="42">
        <v>77.379997000000003</v>
      </c>
      <c r="T575" s="43">
        <v>2249.919922</v>
      </c>
    </row>
    <row r="576" spans="18:20">
      <c r="R576" s="41">
        <v>42733</v>
      </c>
      <c r="S576" s="42">
        <v>77.400002000000001</v>
      </c>
      <c r="T576" s="43">
        <v>2249.26001</v>
      </c>
    </row>
    <row r="577" spans="18:20">
      <c r="R577" s="41">
        <v>42734</v>
      </c>
      <c r="S577" s="42">
        <v>77.430000000000007</v>
      </c>
      <c r="T577" s="43">
        <v>2238.830078</v>
      </c>
    </row>
    <row r="578" spans="18:20">
      <c r="R578" s="41">
        <v>42738</v>
      </c>
      <c r="S578" s="42">
        <v>77.790001000000004</v>
      </c>
      <c r="T578" s="43">
        <v>2257.830078</v>
      </c>
    </row>
    <row r="579" spans="18:20">
      <c r="R579" s="41">
        <v>42739</v>
      </c>
      <c r="S579" s="42">
        <v>79.260002</v>
      </c>
      <c r="T579" s="43">
        <v>2270.75</v>
      </c>
    </row>
    <row r="580" spans="18:20">
      <c r="R580" s="41">
        <v>42740</v>
      </c>
      <c r="S580" s="42">
        <v>76.809997999999993</v>
      </c>
      <c r="T580" s="43">
        <v>2269</v>
      </c>
    </row>
    <row r="581" spans="18:20">
      <c r="R581" s="41">
        <v>42741</v>
      </c>
      <c r="S581" s="42">
        <v>77.160004000000001</v>
      </c>
      <c r="T581" s="43">
        <v>2276.9799800000001</v>
      </c>
    </row>
    <row r="582" spans="18:20">
      <c r="R582" s="41">
        <v>42744</v>
      </c>
      <c r="S582" s="42">
        <v>76.839995999999999</v>
      </c>
      <c r="T582" s="43">
        <v>2268.8999020000001</v>
      </c>
    </row>
    <row r="583" spans="18:20">
      <c r="R583" s="41">
        <v>42745</v>
      </c>
      <c r="S583" s="42">
        <v>77.139999000000003</v>
      </c>
      <c r="T583" s="43">
        <v>2268.8999020000001</v>
      </c>
    </row>
    <row r="584" spans="18:20">
      <c r="R584" s="41">
        <v>42746</v>
      </c>
      <c r="S584" s="42">
        <v>77.739998</v>
      </c>
      <c r="T584" s="43">
        <v>2275.320068</v>
      </c>
    </row>
    <row r="585" spans="18:20">
      <c r="R585" s="41">
        <v>42747</v>
      </c>
      <c r="S585" s="42">
        <v>80.550003000000004</v>
      </c>
      <c r="T585" s="43">
        <v>2270.4399410000001</v>
      </c>
    </row>
    <row r="586" spans="18:20">
      <c r="R586" s="41">
        <v>42748</v>
      </c>
      <c r="S586" s="42">
        <v>81.919998000000007</v>
      </c>
      <c r="T586" s="43">
        <v>2274.639893</v>
      </c>
    </row>
    <row r="587" spans="18:20">
      <c r="R587" s="41">
        <v>42752</v>
      </c>
      <c r="S587" s="42">
        <v>79.900002000000001</v>
      </c>
      <c r="T587" s="43">
        <v>2267.889893</v>
      </c>
    </row>
    <row r="588" spans="18:20">
      <c r="R588" s="41">
        <v>42753</v>
      </c>
      <c r="S588" s="42">
        <v>79.940002000000007</v>
      </c>
      <c r="T588" s="43">
        <v>2271.889893</v>
      </c>
    </row>
    <row r="589" spans="18:20">
      <c r="R589" s="41">
        <v>42754</v>
      </c>
      <c r="S589" s="42">
        <v>79.029999000000004</v>
      </c>
      <c r="T589" s="43">
        <v>2263.6899410000001</v>
      </c>
    </row>
    <row r="590" spans="18:20">
      <c r="R590" s="41">
        <v>42755</v>
      </c>
      <c r="S590" s="42">
        <v>79.419998000000007</v>
      </c>
      <c r="T590" s="43">
        <v>2271.3100589999999</v>
      </c>
    </row>
    <row r="591" spans="18:20">
      <c r="R591" s="41">
        <v>42758</v>
      </c>
      <c r="S591" s="42">
        <v>78.739998</v>
      </c>
      <c r="T591" s="43">
        <v>2265.1999510000001</v>
      </c>
    </row>
    <row r="592" spans="18:20">
      <c r="R592" s="41">
        <v>42759</v>
      </c>
      <c r="S592" s="42">
        <v>79.309997999999993</v>
      </c>
      <c r="T592" s="43">
        <v>2280.070068</v>
      </c>
    </row>
    <row r="593" spans="18:20">
      <c r="R593" s="41">
        <v>42760</v>
      </c>
      <c r="S593" s="42">
        <v>80.339995999999999</v>
      </c>
      <c r="T593" s="43">
        <v>2298.3701169999999</v>
      </c>
    </row>
    <row r="594" spans="18:20">
      <c r="R594" s="41">
        <v>42761</v>
      </c>
      <c r="S594" s="42">
        <v>79.910004000000001</v>
      </c>
      <c r="T594" s="43">
        <v>2296.679932</v>
      </c>
    </row>
    <row r="595" spans="18:20">
      <c r="R595" s="41">
        <v>42762</v>
      </c>
      <c r="S595" s="42">
        <v>79.169998000000007</v>
      </c>
      <c r="T595" s="43">
        <v>2294.6899410000001</v>
      </c>
    </row>
    <row r="596" spans="18:20">
      <c r="R596" s="41">
        <v>42765</v>
      </c>
      <c r="S596" s="42">
        <v>78.050003000000004</v>
      </c>
      <c r="T596" s="43">
        <v>2280.8999020000001</v>
      </c>
    </row>
    <row r="597" spans="18:20">
      <c r="R597" s="41">
        <v>42766</v>
      </c>
      <c r="S597" s="42">
        <v>78.720000999999996</v>
      </c>
      <c r="T597" s="43">
        <v>2278.8701169999999</v>
      </c>
    </row>
    <row r="598" spans="18:20">
      <c r="R598" s="41">
        <v>42767</v>
      </c>
      <c r="S598" s="42">
        <v>78</v>
      </c>
      <c r="T598" s="43">
        <v>2279.5500489999999</v>
      </c>
    </row>
    <row r="599" spans="18:20">
      <c r="R599" s="41">
        <v>42768</v>
      </c>
      <c r="S599" s="42">
        <v>78.180000000000007</v>
      </c>
      <c r="T599" s="43">
        <v>2280.8500979999999</v>
      </c>
    </row>
    <row r="600" spans="18:20">
      <c r="R600" s="41">
        <v>42769</v>
      </c>
      <c r="S600" s="42">
        <v>80.470000999999996</v>
      </c>
      <c r="T600" s="43">
        <v>2297.419922</v>
      </c>
    </row>
    <row r="601" spans="18:20">
      <c r="R601" s="41">
        <v>42772</v>
      </c>
      <c r="S601" s="42">
        <v>78.489998</v>
      </c>
      <c r="T601" s="43">
        <v>2292.5600589999999</v>
      </c>
    </row>
    <row r="602" spans="18:20">
      <c r="R602" s="41">
        <v>42773</v>
      </c>
      <c r="S602" s="42">
        <v>78.279999000000004</v>
      </c>
      <c r="T602" s="43">
        <v>2293.080078</v>
      </c>
    </row>
    <row r="603" spans="18:20">
      <c r="R603" s="41">
        <v>42774</v>
      </c>
      <c r="S603" s="42">
        <v>79.040001000000004</v>
      </c>
      <c r="T603" s="43">
        <v>2294.669922</v>
      </c>
    </row>
    <row r="604" spans="18:20">
      <c r="R604" s="41">
        <v>42775</v>
      </c>
      <c r="S604" s="42">
        <v>80.430000000000007</v>
      </c>
      <c r="T604" s="43">
        <v>2307.8701169999999</v>
      </c>
    </row>
    <row r="605" spans="18:20">
      <c r="R605" s="41">
        <v>42776</v>
      </c>
      <c r="S605" s="42">
        <v>81.370002999999997</v>
      </c>
      <c r="T605" s="43">
        <v>2316.1000979999999</v>
      </c>
    </row>
    <row r="606" spans="18:20">
      <c r="R606" s="41">
        <v>42779</v>
      </c>
      <c r="S606" s="42">
        <v>81.629997000000003</v>
      </c>
      <c r="T606" s="43">
        <v>2328.25</v>
      </c>
    </row>
    <row r="607" spans="18:20">
      <c r="R607" s="41">
        <v>42780</v>
      </c>
      <c r="S607" s="42">
        <v>82.959998999999996</v>
      </c>
      <c r="T607" s="43">
        <v>2337.580078</v>
      </c>
    </row>
    <row r="608" spans="18:20">
      <c r="R608" s="41">
        <v>42781</v>
      </c>
      <c r="S608" s="42">
        <v>83.230002999999996</v>
      </c>
      <c r="T608" s="43">
        <v>2349.25</v>
      </c>
    </row>
    <row r="609" spans="18:20">
      <c r="R609" s="41">
        <v>42782</v>
      </c>
      <c r="S609" s="42">
        <v>83.010002</v>
      </c>
      <c r="T609" s="43">
        <v>2347.219971</v>
      </c>
    </row>
    <row r="610" spans="18:20">
      <c r="R610" s="41">
        <v>42783</v>
      </c>
      <c r="S610" s="42">
        <v>86.18</v>
      </c>
      <c r="T610" s="43">
        <v>2351.1599120000001</v>
      </c>
    </row>
    <row r="611" spans="18:20">
      <c r="R611" s="41">
        <v>42787</v>
      </c>
      <c r="S611" s="42">
        <v>88.410004000000001</v>
      </c>
      <c r="T611" s="43">
        <v>2365.3798830000001</v>
      </c>
    </row>
    <row r="612" spans="18:20">
      <c r="R612" s="41">
        <v>42788</v>
      </c>
      <c r="S612" s="42">
        <v>88.300003000000004</v>
      </c>
      <c r="T612" s="43">
        <v>2362.820068</v>
      </c>
    </row>
    <row r="613" spans="18:20">
      <c r="R613" s="41">
        <v>42789</v>
      </c>
      <c r="S613" s="42">
        <v>90.230002999999996</v>
      </c>
      <c r="T613" s="43">
        <v>2363.8100589999999</v>
      </c>
    </row>
    <row r="614" spans="18:20">
      <c r="R614" s="41">
        <v>42790</v>
      </c>
      <c r="S614" s="42">
        <v>91.730002999999996</v>
      </c>
      <c r="T614" s="43">
        <v>2367.3400879999999</v>
      </c>
    </row>
    <row r="615" spans="18:20">
      <c r="R615" s="41">
        <v>42793</v>
      </c>
      <c r="S615" s="42">
        <v>91.970000999999996</v>
      </c>
      <c r="T615" s="43">
        <v>2369.75</v>
      </c>
    </row>
    <row r="616" spans="18:20">
      <c r="R616" s="41">
        <v>42794</v>
      </c>
      <c r="S616" s="42">
        <v>91.870002999999997</v>
      </c>
      <c r="T616" s="43">
        <v>2363.639893</v>
      </c>
    </row>
    <row r="617" spans="18:20">
      <c r="R617" s="41">
        <v>42795</v>
      </c>
      <c r="S617" s="42">
        <v>91.519997000000004</v>
      </c>
      <c r="T617" s="43">
        <v>2395.959961</v>
      </c>
    </row>
    <row r="618" spans="18:20">
      <c r="R618" s="41">
        <v>42796</v>
      </c>
      <c r="S618" s="42">
        <v>90.089995999999999</v>
      </c>
      <c r="T618" s="43">
        <v>2381.919922</v>
      </c>
    </row>
    <row r="619" spans="18:20">
      <c r="R619" s="41">
        <v>42797</v>
      </c>
      <c r="S619" s="42">
        <v>90.32</v>
      </c>
      <c r="T619" s="43">
        <v>2383.1201169999999</v>
      </c>
    </row>
    <row r="620" spans="18:20">
      <c r="R620" s="41">
        <v>42800</v>
      </c>
      <c r="S620" s="42">
        <v>89.910004000000001</v>
      </c>
      <c r="T620" s="43">
        <v>2375.3100589999999</v>
      </c>
    </row>
    <row r="621" spans="18:20">
      <c r="R621" s="41">
        <v>42801</v>
      </c>
      <c r="S621" s="42">
        <v>88.760002</v>
      </c>
      <c r="T621" s="43">
        <v>2368.389893</v>
      </c>
    </row>
    <row r="622" spans="18:20">
      <c r="R622" s="41">
        <v>42802</v>
      </c>
      <c r="S622" s="42">
        <v>89.120002999999997</v>
      </c>
      <c r="T622" s="43">
        <v>2362.9799800000001</v>
      </c>
    </row>
    <row r="623" spans="18:20">
      <c r="R623" s="41">
        <v>42803</v>
      </c>
      <c r="S623" s="42">
        <v>88.470000999999996</v>
      </c>
      <c r="T623" s="43">
        <v>2364.8701169999999</v>
      </c>
    </row>
    <row r="624" spans="18:20">
      <c r="R624" s="41">
        <v>42804</v>
      </c>
      <c r="S624" s="42">
        <v>88.709998999999996</v>
      </c>
      <c r="T624" s="43">
        <v>2372.6000979999999</v>
      </c>
    </row>
    <row r="625" spans="18:20">
      <c r="R625" s="41">
        <v>42807</v>
      </c>
      <c r="S625" s="42">
        <v>88.860000999999997</v>
      </c>
      <c r="T625" s="43">
        <v>2373.469971</v>
      </c>
    </row>
    <row r="626" spans="18:20">
      <c r="R626" s="41">
        <v>42808</v>
      </c>
      <c r="S626" s="42">
        <v>89.129997000000003</v>
      </c>
      <c r="T626" s="43">
        <v>2365.4499510000001</v>
      </c>
    </row>
    <row r="627" spans="18:20">
      <c r="R627" s="41">
        <v>42809</v>
      </c>
      <c r="S627" s="42">
        <v>90.470000999999996</v>
      </c>
      <c r="T627" s="43">
        <v>2385.26001</v>
      </c>
    </row>
    <row r="628" spans="18:20">
      <c r="R628" s="41">
        <v>42810</v>
      </c>
      <c r="S628" s="42">
        <v>89.980002999999996</v>
      </c>
      <c r="T628" s="43">
        <v>2381.3798830000001</v>
      </c>
    </row>
    <row r="629" spans="18:20">
      <c r="R629" s="41">
        <v>42811</v>
      </c>
      <c r="S629" s="42">
        <v>92.419998000000007</v>
      </c>
      <c r="T629" s="43">
        <v>2378.25</v>
      </c>
    </row>
    <row r="630" spans="18:20">
      <c r="R630" s="41">
        <v>42814</v>
      </c>
      <c r="S630" s="42">
        <v>93.830001999999993</v>
      </c>
      <c r="T630" s="43">
        <v>2373.469971</v>
      </c>
    </row>
    <row r="631" spans="18:20">
      <c r="R631" s="41">
        <v>42815</v>
      </c>
      <c r="S631" s="42">
        <v>94.010002</v>
      </c>
      <c r="T631" s="43">
        <v>2344.0200199999999</v>
      </c>
    </row>
    <row r="632" spans="18:20">
      <c r="R632" s="41">
        <v>42816</v>
      </c>
      <c r="S632" s="42">
        <v>95.110000999999997</v>
      </c>
      <c r="T632" s="43">
        <v>2348.4499510000001</v>
      </c>
    </row>
    <row r="633" spans="18:20">
      <c r="R633" s="41">
        <v>42817</v>
      </c>
      <c r="S633" s="42">
        <v>95.360000999999997</v>
      </c>
      <c r="T633" s="43">
        <v>2345.959961</v>
      </c>
    </row>
    <row r="634" spans="18:20">
      <c r="R634" s="41">
        <v>42818</v>
      </c>
      <c r="S634" s="42">
        <v>95.379997000000003</v>
      </c>
      <c r="T634" s="43">
        <v>2343.9799800000001</v>
      </c>
    </row>
    <row r="635" spans="18:20">
      <c r="R635" s="41">
        <v>42821</v>
      </c>
      <c r="S635" s="42">
        <v>95.07</v>
      </c>
      <c r="T635" s="43">
        <v>2341.5900879999999</v>
      </c>
    </row>
    <row r="636" spans="18:20">
      <c r="R636" s="41">
        <v>42822</v>
      </c>
      <c r="S636" s="42">
        <v>96.050003000000004</v>
      </c>
      <c r="T636" s="43">
        <v>2358.570068</v>
      </c>
    </row>
    <row r="637" spans="18:20">
      <c r="R637" s="41">
        <v>42823</v>
      </c>
      <c r="S637" s="42">
        <v>96.410004000000001</v>
      </c>
      <c r="T637" s="43">
        <v>2361.1298830000001</v>
      </c>
    </row>
    <row r="638" spans="18:20">
      <c r="R638" s="41">
        <v>42824</v>
      </c>
      <c r="S638" s="42">
        <v>95.25</v>
      </c>
      <c r="T638" s="43">
        <v>2368.0600589999999</v>
      </c>
    </row>
    <row r="639" spans="18:20">
      <c r="R639" s="41">
        <v>42825</v>
      </c>
      <c r="S639" s="42">
        <v>95.300003000000004</v>
      </c>
      <c r="T639" s="43">
        <v>2362.719971</v>
      </c>
    </row>
    <row r="640" spans="18:20">
      <c r="R640" s="41">
        <v>42828</v>
      </c>
      <c r="S640" s="42">
        <v>94.18</v>
      </c>
      <c r="T640" s="43">
        <v>2358.8400879999999</v>
      </c>
    </row>
    <row r="641" spans="18:20">
      <c r="R641" s="41">
        <v>42829</v>
      </c>
      <c r="S641" s="42">
        <v>93.650002000000001</v>
      </c>
      <c r="T641" s="43">
        <v>2360.1599120000001</v>
      </c>
    </row>
    <row r="642" spans="18:20">
      <c r="R642" s="41">
        <v>42830</v>
      </c>
      <c r="S642" s="42">
        <v>92.769997000000004</v>
      </c>
      <c r="T642" s="43">
        <v>2352.9499510000001</v>
      </c>
    </row>
    <row r="643" spans="18:20">
      <c r="R643" s="41">
        <v>42831</v>
      </c>
      <c r="S643" s="42">
        <v>93.690002000000007</v>
      </c>
      <c r="T643" s="43">
        <v>2357.48999</v>
      </c>
    </row>
    <row r="644" spans="18:20">
      <c r="R644" s="41">
        <v>42832</v>
      </c>
      <c r="S644" s="42">
        <v>93.470000999999996</v>
      </c>
      <c r="T644" s="43">
        <v>2355.540039</v>
      </c>
    </row>
    <row r="645" spans="18:20">
      <c r="R645" s="41">
        <v>42835</v>
      </c>
      <c r="S645" s="42">
        <v>93.209998999999996</v>
      </c>
      <c r="T645" s="43">
        <v>2357.1599120000001</v>
      </c>
    </row>
    <row r="646" spans="18:20">
      <c r="R646" s="41">
        <v>42836</v>
      </c>
      <c r="S646" s="42">
        <v>92.150002000000001</v>
      </c>
      <c r="T646" s="43">
        <v>2353.780029</v>
      </c>
    </row>
    <row r="647" spans="18:20">
      <c r="R647" s="41">
        <v>42837</v>
      </c>
      <c r="S647" s="42">
        <v>91.739998</v>
      </c>
      <c r="T647" s="43">
        <v>2344.929932</v>
      </c>
    </row>
    <row r="648" spans="18:20">
      <c r="R648" s="41">
        <v>42838</v>
      </c>
      <c r="S648" s="42">
        <v>91.18</v>
      </c>
      <c r="T648" s="43">
        <v>2328.9499510000001</v>
      </c>
    </row>
    <row r="649" spans="18:20">
      <c r="R649" s="41">
        <v>42842</v>
      </c>
      <c r="S649" s="42">
        <v>91.519997000000004</v>
      </c>
      <c r="T649" s="43">
        <v>2349.01001</v>
      </c>
    </row>
    <row r="650" spans="18:20">
      <c r="R650" s="41">
        <v>42843</v>
      </c>
      <c r="S650" s="42">
        <v>90.769997000000004</v>
      </c>
      <c r="T650" s="43">
        <v>2342.1899410000001</v>
      </c>
    </row>
    <row r="651" spans="18:20">
      <c r="R651" s="41">
        <v>42844</v>
      </c>
      <c r="S651" s="42">
        <v>91.550003000000004</v>
      </c>
      <c r="T651" s="43">
        <v>2338.169922</v>
      </c>
    </row>
    <row r="652" spans="18:20">
      <c r="R652" s="41">
        <v>42845</v>
      </c>
      <c r="S652" s="42">
        <v>92.139999000000003</v>
      </c>
      <c r="T652" s="43">
        <v>2355.8400879999999</v>
      </c>
    </row>
    <row r="653" spans="18:20">
      <c r="R653" s="41">
        <v>42846</v>
      </c>
      <c r="S653" s="42">
        <v>91.690002000000007</v>
      </c>
      <c r="T653" s="43">
        <v>2348.6899410000001</v>
      </c>
    </row>
    <row r="654" spans="18:20">
      <c r="R654" s="41">
        <v>42849</v>
      </c>
      <c r="S654" s="42">
        <v>92.589995999999999</v>
      </c>
      <c r="T654" s="43">
        <v>2374.1499020000001</v>
      </c>
    </row>
    <row r="655" spans="18:20">
      <c r="R655" s="41">
        <v>42850</v>
      </c>
      <c r="S655" s="42">
        <v>92.830001999999993</v>
      </c>
      <c r="T655" s="43">
        <v>2388.610107</v>
      </c>
    </row>
    <row r="656" spans="18:20">
      <c r="R656" s="41">
        <v>42851</v>
      </c>
      <c r="S656" s="42">
        <v>93.099997999999999</v>
      </c>
      <c r="T656" s="43">
        <v>2387.4499510000001</v>
      </c>
    </row>
    <row r="657" spans="18:20">
      <c r="R657" s="41">
        <v>42852</v>
      </c>
      <c r="S657" s="42">
        <v>92.370002999999997</v>
      </c>
      <c r="T657" s="43">
        <v>2388.7700199999999</v>
      </c>
    </row>
    <row r="658" spans="18:20">
      <c r="R658" s="41">
        <v>42853</v>
      </c>
      <c r="S658" s="42">
        <v>91.650002000000001</v>
      </c>
      <c r="T658" s="43">
        <v>2384.1999510000001</v>
      </c>
    </row>
    <row r="659" spans="18:20">
      <c r="R659" s="41">
        <v>42856</v>
      </c>
      <c r="S659" s="42">
        <v>91.300003000000004</v>
      </c>
      <c r="T659" s="43">
        <v>2388.330078</v>
      </c>
    </row>
    <row r="660" spans="18:20">
      <c r="R660" s="41">
        <v>42857</v>
      </c>
      <c r="S660" s="42">
        <v>92.07</v>
      </c>
      <c r="T660" s="43">
        <v>2391.169922</v>
      </c>
    </row>
    <row r="661" spans="18:20">
      <c r="R661" s="41">
        <v>42858</v>
      </c>
      <c r="S661" s="42">
        <v>92.169998000000007</v>
      </c>
      <c r="T661" s="43">
        <v>2388.1298830000001</v>
      </c>
    </row>
    <row r="662" spans="18:20">
      <c r="R662" s="41">
        <v>42859</v>
      </c>
      <c r="S662" s="42">
        <v>91</v>
      </c>
      <c r="T662" s="43">
        <v>2389.5200199999999</v>
      </c>
    </row>
    <row r="663" spans="18:20">
      <c r="R663" s="41">
        <v>42860</v>
      </c>
      <c r="S663" s="42">
        <v>92.489998</v>
      </c>
      <c r="T663" s="43">
        <v>2399.290039</v>
      </c>
    </row>
    <row r="664" spans="18:20">
      <c r="R664" s="41">
        <v>42863</v>
      </c>
      <c r="S664" s="42">
        <v>91.400002000000001</v>
      </c>
      <c r="T664" s="43">
        <v>2399.3798830000001</v>
      </c>
    </row>
    <row r="665" spans="18:20">
      <c r="R665" s="41">
        <v>42864</v>
      </c>
      <c r="S665" s="42">
        <v>92.459998999999996</v>
      </c>
      <c r="T665" s="43">
        <v>2396.919922</v>
      </c>
    </row>
    <row r="666" spans="18:20">
      <c r="R666" s="41">
        <v>42865</v>
      </c>
      <c r="S666" s="42">
        <v>92.949996999999996</v>
      </c>
      <c r="T666" s="43">
        <v>2399.6298830000001</v>
      </c>
    </row>
    <row r="667" spans="18:20">
      <c r="R667" s="41">
        <v>42866</v>
      </c>
      <c r="S667" s="42">
        <v>92.019997000000004</v>
      </c>
      <c r="T667" s="43">
        <v>2394.4399410000001</v>
      </c>
    </row>
    <row r="668" spans="18:20">
      <c r="R668" s="41">
        <v>42867</v>
      </c>
      <c r="S668" s="42">
        <v>92.5</v>
      </c>
      <c r="T668" s="43">
        <v>2390.8999020000001</v>
      </c>
    </row>
    <row r="669" spans="18:20">
      <c r="R669" s="41">
        <v>42870</v>
      </c>
      <c r="S669" s="42">
        <v>92.25</v>
      </c>
      <c r="T669" s="43">
        <v>2402.320068</v>
      </c>
    </row>
    <row r="670" spans="18:20">
      <c r="R670" s="41">
        <v>42871</v>
      </c>
      <c r="S670" s="42">
        <v>92.449996999999996</v>
      </c>
      <c r="T670" s="43">
        <v>2400.669922</v>
      </c>
    </row>
    <row r="671" spans="18:20">
      <c r="R671" s="41">
        <v>42872</v>
      </c>
      <c r="S671" s="42">
        <v>91.059997999999993</v>
      </c>
      <c r="T671" s="43">
        <v>2357.030029</v>
      </c>
    </row>
    <row r="672" spans="18:20">
      <c r="R672" s="41">
        <v>42873</v>
      </c>
      <c r="S672" s="42">
        <v>91.970000999999996</v>
      </c>
      <c r="T672" s="43">
        <v>2365.719971</v>
      </c>
    </row>
    <row r="673" spans="18:20">
      <c r="R673" s="41">
        <v>42874</v>
      </c>
      <c r="S673" s="42">
        <v>92.919998000000007</v>
      </c>
      <c r="T673" s="43">
        <v>2381.7299800000001</v>
      </c>
    </row>
    <row r="674" spans="18:20">
      <c r="R674" s="41">
        <v>42877</v>
      </c>
      <c r="S674" s="42">
        <v>93.669998000000007</v>
      </c>
      <c r="T674" s="43">
        <v>2394.0200199999999</v>
      </c>
    </row>
    <row r="675" spans="18:20">
      <c r="R675" s="41">
        <v>42878</v>
      </c>
      <c r="S675" s="42">
        <v>93.139999000000003</v>
      </c>
      <c r="T675" s="43">
        <v>2398.419922</v>
      </c>
    </row>
    <row r="676" spans="18:20">
      <c r="R676" s="41">
        <v>42879</v>
      </c>
      <c r="S676" s="42">
        <v>85.029999000000004</v>
      </c>
      <c r="T676" s="43">
        <v>2404.389893</v>
      </c>
    </row>
    <row r="677" spans="18:20">
      <c r="R677" s="41">
        <v>42880</v>
      </c>
      <c r="S677" s="42">
        <v>85.82</v>
      </c>
      <c r="T677" s="43">
        <v>2415.070068</v>
      </c>
    </row>
    <row r="678" spans="18:20">
      <c r="R678" s="41">
        <v>42881</v>
      </c>
      <c r="S678" s="42">
        <v>86.18</v>
      </c>
      <c r="T678" s="43">
        <v>2415.820068</v>
      </c>
    </row>
    <row r="679" spans="18:20">
      <c r="R679" s="41">
        <v>42885</v>
      </c>
      <c r="S679" s="42">
        <v>85.93</v>
      </c>
      <c r="T679" s="43">
        <v>2412.9099120000001</v>
      </c>
    </row>
    <row r="680" spans="18:20">
      <c r="R680" s="41">
        <v>42886</v>
      </c>
      <c r="S680" s="42">
        <v>86.959998999999996</v>
      </c>
      <c r="T680" s="43">
        <v>2411.8000489999999</v>
      </c>
    </row>
    <row r="681" spans="18:20">
      <c r="R681" s="41">
        <v>42887</v>
      </c>
      <c r="S681" s="42">
        <v>89.239998</v>
      </c>
      <c r="T681" s="43">
        <v>2430.0600589999999</v>
      </c>
    </row>
    <row r="682" spans="18:20">
      <c r="R682" s="41">
        <v>42888</v>
      </c>
      <c r="S682" s="42">
        <v>89.989998</v>
      </c>
      <c r="T682" s="43">
        <v>2439.070068</v>
      </c>
    </row>
    <row r="683" spans="18:20">
      <c r="R683" s="41">
        <v>42891</v>
      </c>
      <c r="S683" s="42">
        <v>91.040001000000004</v>
      </c>
      <c r="T683" s="43">
        <v>2436.1000979999999</v>
      </c>
    </row>
    <row r="684" spans="18:20">
      <c r="R684" s="41">
        <v>42892</v>
      </c>
      <c r="S684" s="42">
        <v>91.599997999999999</v>
      </c>
      <c r="T684" s="43">
        <v>2429.330078</v>
      </c>
    </row>
    <row r="685" spans="18:20">
      <c r="R685" s="41">
        <v>42893</v>
      </c>
      <c r="S685" s="42">
        <v>92.269997000000004</v>
      </c>
      <c r="T685" s="43">
        <v>2433.139893</v>
      </c>
    </row>
    <row r="686" spans="18:20">
      <c r="R686" s="41">
        <v>42894</v>
      </c>
      <c r="S686" s="42">
        <v>93.660004000000001</v>
      </c>
      <c r="T686" s="43">
        <v>2433.790039</v>
      </c>
    </row>
    <row r="687" spans="18:20">
      <c r="R687" s="41">
        <v>42895</v>
      </c>
      <c r="S687" s="42">
        <v>94.690002000000007</v>
      </c>
      <c r="T687" s="43">
        <v>2431.7700199999999</v>
      </c>
    </row>
    <row r="688" spans="18:20">
      <c r="R688" s="41">
        <v>42898</v>
      </c>
      <c r="S688" s="42">
        <v>93.139999000000003</v>
      </c>
      <c r="T688" s="43">
        <v>2429.389893</v>
      </c>
    </row>
    <row r="689" spans="18:20">
      <c r="R689" s="41">
        <v>42899</v>
      </c>
      <c r="S689" s="42">
        <v>91.839995999999999</v>
      </c>
      <c r="T689" s="43">
        <v>2440.3500979999999</v>
      </c>
    </row>
    <row r="690" spans="18:20">
      <c r="R690" s="41">
        <v>42900</v>
      </c>
      <c r="S690" s="42">
        <v>91.5</v>
      </c>
      <c r="T690" s="43">
        <v>2437.919922</v>
      </c>
    </row>
    <row r="691" spans="18:20">
      <c r="R691" s="41">
        <v>42901</v>
      </c>
      <c r="S691" s="42">
        <v>91.019997000000004</v>
      </c>
      <c r="T691" s="43">
        <v>2432.459961</v>
      </c>
    </row>
    <row r="692" spans="18:20">
      <c r="R692" s="41">
        <v>42902</v>
      </c>
      <c r="S692" s="42">
        <v>92.080001999999993</v>
      </c>
      <c r="T692" s="43">
        <v>2433.1499020000001</v>
      </c>
    </row>
    <row r="693" spans="18:20">
      <c r="R693" s="41">
        <v>42905</v>
      </c>
      <c r="S693" s="42">
        <v>93.900002000000001</v>
      </c>
      <c r="T693" s="43">
        <v>2453.459961</v>
      </c>
    </row>
    <row r="694" spans="18:20">
      <c r="R694" s="41">
        <v>42906</v>
      </c>
      <c r="S694" s="42">
        <v>92.279999000000004</v>
      </c>
      <c r="T694" s="43">
        <v>2437.030029</v>
      </c>
    </row>
    <row r="695" spans="18:20">
      <c r="R695" s="41">
        <v>42907</v>
      </c>
      <c r="S695" s="42">
        <v>91.309997999999993</v>
      </c>
      <c r="T695" s="43">
        <v>2435.610107</v>
      </c>
    </row>
    <row r="696" spans="18:20">
      <c r="R696" s="41">
        <v>42908</v>
      </c>
      <c r="S696" s="42">
        <v>91.43</v>
      </c>
      <c r="T696" s="43">
        <v>2434.5</v>
      </c>
    </row>
    <row r="697" spans="18:20">
      <c r="R697" s="41">
        <v>42909</v>
      </c>
      <c r="S697" s="42">
        <v>91.790001000000004</v>
      </c>
      <c r="T697" s="43">
        <v>2438.3000489999999</v>
      </c>
    </row>
    <row r="698" spans="18:20">
      <c r="R698" s="41">
        <v>42912</v>
      </c>
      <c r="S698" s="42">
        <v>92.309997999999993</v>
      </c>
      <c r="T698" s="43">
        <v>2439.070068</v>
      </c>
    </row>
    <row r="699" spans="18:20">
      <c r="R699" s="41">
        <v>42913</v>
      </c>
      <c r="S699" s="42">
        <v>93.690002000000007</v>
      </c>
      <c r="T699" s="43">
        <v>2419.3798830000001</v>
      </c>
    </row>
    <row r="700" spans="18:20">
      <c r="R700" s="41">
        <v>42914</v>
      </c>
      <c r="S700" s="42">
        <v>93.889999000000003</v>
      </c>
      <c r="T700" s="43">
        <v>2440.6899410000001</v>
      </c>
    </row>
    <row r="701" spans="18:20">
      <c r="R701" s="41">
        <v>42915</v>
      </c>
      <c r="S701" s="42">
        <v>92.519997000000004</v>
      </c>
      <c r="T701" s="43">
        <v>2419.6999510000001</v>
      </c>
    </row>
    <row r="702" spans="18:20">
      <c r="R702" s="41">
        <v>42916</v>
      </c>
      <c r="S702" s="42">
        <v>93.870002999999997</v>
      </c>
      <c r="T702" s="43">
        <v>2423.4099120000001</v>
      </c>
    </row>
    <row r="703" spans="18:20">
      <c r="R703" s="41">
        <v>42919</v>
      </c>
      <c r="S703" s="42">
        <v>93.68</v>
      </c>
      <c r="T703" s="43">
        <v>2429.01001</v>
      </c>
    </row>
    <row r="704" spans="18:20">
      <c r="R704" s="41">
        <v>42921</v>
      </c>
      <c r="S704" s="42">
        <v>93.07</v>
      </c>
      <c r="T704" s="43">
        <v>2432.540039</v>
      </c>
    </row>
    <row r="705" spans="18:20">
      <c r="R705" s="41">
        <v>42922</v>
      </c>
      <c r="S705" s="42">
        <v>93.050003000000004</v>
      </c>
      <c r="T705" s="43">
        <v>2409.75</v>
      </c>
    </row>
    <row r="706" spans="18:20">
      <c r="R706" s="41">
        <v>42923</v>
      </c>
      <c r="S706" s="42">
        <v>93.839995999999999</v>
      </c>
      <c r="T706" s="43">
        <v>2425.179932</v>
      </c>
    </row>
    <row r="707" spans="18:20">
      <c r="R707" s="41">
        <v>42926</v>
      </c>
      <c r="S707" s="42">
        <v>91.330001999999993</v>
      </c>
      <c r="T707" s="43">
        <v>2427.429932</v>
      </c>
    </row>
    <row r="708" spans="18:20">
      <c r="R708" s="41">
        <v>42927</v>
      </c>
      <c r="S708" s="42">
        <v>90.839995999999999</v>
      </c>
      <c r="T708" s="43">
        <v>2425.530029</v>
      </c>
    </row>
    <row r="709" spans="18:20">
      <c r="R709" s="41">
        <v>42928</v>
      </c>
      <c r="S709" s="42">
        <v>92.459998999999996</v>
      </c>
      <c r="T709" s="43">
        <v>2443.25</v>
      </c>
    </row>
    <row r="710" spans="18:20">
      <c r="R710" s="41">
        <v>42929</v>
      </c>
      <c r="S710" s="42">
        <v>94.040001000000004</v>
      </c>
      <c r="T710" s="43">
        <v>2447.830078</v>
      </c>
    </row>
    <row r="711" spans="18:20">
      <c r="R711" s="41">
        <v>42930</v>
      </c>
      <c r="S711" s="42">
        <v>91.900002000000001</v>
      </c>
      <c r="T711" s="43">
        <v>2459.2700199999999</v>
      </c>
    </row>
    <row r="712" spans="18:20">
      <c r="R712" s="41">
        <v>42933</v>
      </c>
      <c r="S712" s="42">
        <v>92.160004000000001</v>
      </c>
      <c r="T712" s="43">
        <v>2459.139893</v>
      </c>
    </row>
    <row r="713" spans="18:20">
      <c r="R713" s="41">
        <v>42934</v>
      </c>
      <c r="S713" s="42">
        <v>91.790001000000004</v>
      </c>
      <c r="T713" s="43">
        <v>2460.610107</v>
      </c>
    </row>
    <row r="714" spans="18:20">
      <c r="R714" s="41">
        <v>42935</v>
      </c>
      <c r="S714" s="42">
        <v>91.860000999999997</v>
      </c>
      <c r="T714" s="43">
        <v>2473.830078</v>
      </c>
    </row>
    <row r="715" spans="18:20">
      <c r="R715" s="41">
        <v>42936</v>
      </c>
      <c r="S715" s="42">
        <v>92.629997000000003</v>
      </c>
      <c r="T715" s="43">
        <v>2473.4499510000001</v>
      </c>
    </row>
    <row r="716" spans="18:20">
      <c r="R716" s="41">
        <v>42937</v>
      </c>
      <c r="S716" s="42">
        <v>93.709998999999996</v>
      </c>
      <c r="T716" s="43">
        <v>2472.540039</v>
      </c>
    </row>
    <row r="717" spans="18:20">
      <c r="R717" s="41">
        <v>42940</v>
      </c>
      <c r="S717" s="42">
        <v>93.440002000000007</v>
      </c>
      <c r="T717" s="43">
        <v>2469.9099120000001</v>
      </c>
    </row>
    <row r="718" spans="18:20">
      <c r="R718" s="41">
        <v>42941</v>
      </c>
      <c r="S718" s="42">
        <v>95.040001000000004</v>
      </c>
      <c r="T718" s="43">
        <v>2477.1298830000001</v>
      </c>
    </row>
    <row r="719" spans="18:20">
      <c r="R719" s="41">
        <v>42942</v>
      </c>
      <c r="S719" s="42">
        <v>95.089995999999999</v>
      </c>
      <c r="T719" s="43">
        <v>2477.830078</v>
      </c>
    </row>
    <row r="720" spans="18:20">
      <c r="R720" s="41">
        <v>42943</v>
      </c>
      <c r="S720" s="42">
        <v>95.190002000000007</v>
      </c>
      <c r="T720" s="43">
        <v>2475.419922</v>
      </c>
    </row>
    <row r="721" spans="18:20">
      <c r="R721" s="41">
        <v>42944</v>
      </c>
      <c r="S721" s="42">
        <v>96.339995999999999</v>
      </c>
      <c r="T721" s="43">
        <v>2472.1000979999999</v>
      </c>
    </row>
    <row r="722" spans="18:20">
      <c r="R722" s="41">
        <v>42947</v>
      </c>
      <c r="S722" s="42">
        <v>95.510002</v>
      </c>
      <c r="T722" s="43">
        <v>2470.3000489999999</v>
      </c>
    </row>
    <row r="723" spans="18:20">
      <c r="R723" s="41">
        <v>42948</v>
      </c>
      <c r="S723" s="42">
        <v>95.860000999999997</v>
      </c>
      <c r="T723" s="43">
        <v>2476.3500979999999</v>
      </c>
    </row>
    <row r="724" spans="18:20">
      <c r="R724" s="41">
        <v>42949</v>
      </c>
      <c r="S724" s="42">
        <v>92.440002000000007</v>
      </c>
      <c r="T724" s="43">
        <v>2477.570068</v>
      </c>
    </row>
    <row r="725" spans="18:20">
      <c r="R725" s="41">
        <v>42950</v>
      </c>
      <c r="S725" s="42">
        <v>92.849997999999999</v>
      </c>
      <c r="T725" s="43">
        <v>2472.1599120000001</v>
      </c>
    </row>
    <row r="726" spans="18:20">
      <c r="R726" s="41">
        <v>42951</v>
      </c>
      <c r="S726" s="42">
        <v>93</v>
      </c>
      <c r="T726" s="43">
        <v>2476.830078</v>
      </c>
    </row>
    <row r="727" spans="18:20">
      <c r="R727" s="41">
        <v>42954</v>
      </c>
      <c r="S727" s="42">
        <v>92.160004000000001</v>
      </c>
      <c r="T727" s="43">
        <v>2480.9099120000001</v>
      </c>
    </row>
    <row r="728" spans="18:20">
      <c r="R728" s="41">
        <v>42955</v>
      </c>
      <c r="S728" s="42">
        <v>91.32</v>
      </c>
      <c r="T728" s="43">
        <v>2474.919922</v>
      </c>
    </row>
    <row r="729" spans="18:20">
      <c r="R729" s="41">
        <v>42956</v>
      </c>
      <c r="S729" s="42">
        <v>91.239998</v>
      </c>
      <c r="T729" s="43">
        <v>2474.0200199999999</v>
      </c>
    </row>
    <row r="730" spans="18:20">
      <c r="R730" s="41">
        <v>42957</v>
      </c>
      <c r="S730" s="42">
        <v>89.339995999999999</v>
      </c>
      <c r="T730" s="43">
        <v>2438.209961</v>
      </c>
    </row>
    <row r="731" spans="18:20">
      <c r="R731" s="41">
        <v>42958</v>
      </c>
      <c r="S731" s="42">
        <v>90.290001000000004</v>
      </c>
      <c r="T731" s="43">
        <v>2441.320068</v>
      </c>
    </row>
    <row r="732" spans="18:20">
      <c r="R732" s="41">
        <v>42961</v>
      </c>
      <c r="S732" s="42">
        <v>90.730002999999996</v>
      </c>
      <c r="T732" s="43">
        <v>2465.8400879999999</v>
      </c>
    </row>
    <row r="733" spans="18:20">
      <c r="R733" s="41">
        <v>42962</v>
      </c>
      <c r="S733" s="42">
        <v>88.110000999999997</v>
      </c>
      <c r="T733" s="43">
        <v>2464.610107</v>
      </c>
    </row>
    <row r="734" spans="18:20">
      <c r="R734" s="41">
        <v>42963</v>
      </c>
      <c r="S734" s="42">
        <v>89.379997000000003</v>
      </c>
      <c r="T734" s="43">
        <v>2468.110107</v>
      </c>
    </row>
    <row r="735" spans="18:20">
      <c r="R735" s="41">
        <v>42964</v>
      </c>
      <c r="S735" s="42">
        <v>88.370002999999997</v>
      </c>
      <c r="T735" s="43">
        <v>2430.01001</v>
      </c>
    </row>
    <row r="736" spans="18:20">
      <c r="R736" s="41">
        <v>42965</v>
      </c>
      <c r="S736" s="42">
        <v>88.029999000000004</v>
      </c>
      <c r="T736" s="43">
        <v>2425.5500489999999</v>
      </c>
    </row>
    <row r="737" spans="18:20">
      <c r="R737" s="41">
        <v>42968</v>
      </c>
      <c r="S737" s="42">
        <v>87.82</v>
      </c>
      <c r="T737" s="43">
        <v>2428.3701169999999</v>
      </c>
    </row>
    <row r="738" spans="18:20">
      <c r="R738" s="41">
        <v>42969</v>
      </c>
      <c r="S738" s="42">
        <v>88.5</v>
      </c>
      <c r="T738" s="43">
        <v>2452.51001</v>
      </c>
    </row>
    <row r="739" spans="18:20">
      <c r="R739" s="41">
        <v>42970</v>
      </c>
      <c r="S739" s="42">
        <v>88.720000999999996</v>
      </c>
      <c r="T739" s="43">
        <v>2444.040039</v>
      </c>
    </row>
    <row r="740" spans="18:20">
      <c r="R740" s="41">
        <v>42971</v>
      </c>
      <c r="S740" s="42">
        <v>87.550003000000004</v>
      </c>
      <c r="T740" s="43">
        <v>2438.969971</v>
      </c>
    </row>
    <row r="741" spans="18:20">
      <c r="R741" s="41">
        <v>42972</v>
      </c>
      <c r="S741" s="42">
        <v>88</v>
      </c>
      <c r="T741" s="43">
        <v>2443.0500489999999</v>
      </c>
    </row>
    <row r="742" spans="18:20">
      <c r="R742" s="41">
        <v>42975</v>
      </c>
      <c r="S742" s="42">
        <v>89.349997999999999</v>
      </c>
      <c r="T742" s="43">
        <v>2444.23999</v>
      </c>
    </row>
    <row r="743" spans="18:20">
      <c r="R743" s="41">
        <v>42976</v>
      </c>
      <c r="S743" s="42">
        <v>88.279999000000004</v>
      </c>
      <c r="T743" s="43">
        <v>2446.3000489999999</v>
      </c>
    </row>
    <row r="744" spans="18:20">
      <c r="R744" s="41">
        <v>42977</v>
      </c>
      <c r="S744" s="42">
        <v>87.650002000000001</v>
      </c>
      <c r="T744" s="43">
        <v>2457.5900879999999</v>
      </c>
    </row>
    <row r="745" spans="18:20">
      <c r="R745" s="41">
        <v>42978</v>
      </c>
      <c r="S745" s="42">
        <v>91.400002000000001</v>
      </c>
      <c r="T745" s="43">
        <v>2471.6499020000001</v>
      </c>
    </row>
    <row r="746" spans="18:20">
      <c r="R746" s="41">
        <v>42979</v>
      </c>
      <c r="S746" s="42">
        <v>92.370002999999997</v>
      </c>
      <c r="T746" s="43">
        <v>2476.5500489999999</v>
      </c>
    </row>
    <row r="747" spans="18:20">
      <c r="R747" s="41">
        <v>42983</v>
      </c>
      <c r="S747" s="42">
        <v>92.25</v>
      </c>
      <c r="T747" s="43">
        <v>2457.8500979999999</v>
      </c>
    </row>
    <row r="748" spans="18:20">
      <c r="R748" s="41">
        <v>42984</v>
      </c>
      <c r="S748" s="42">
        <v>93.480002999999996</v>
      </c>
      <c r="T748" s="43">
        <v>2465.540039</v>
      </c>
    </row>
    <row r="749" spans="18:20">
      <c r="R749" s="41">
        <v>42985</v>
      </c>
      <c r="S749" s="42">
        <v>93.510002</v>
      </c>
      <c r="T749" s="43">
        <v>2465.1000979999999</v>
      </c>
    </row>
    <row r="750" spans="18:20">
      <c r="R750" s="41">
        <v>42986</v>
      </c>
      <c r="S750" s="42">
        <v>93.160004000000001</v>
      </c>
      <c r="T750" s="43">
        <v>2461.429932</v>
      </c>
    </row>
    <row r="751" spans="18:20">
      <c r="R751" s="41">
        <v>42989</v>
      </c>
      <c r="S751" s="42">
        <v>95.599997999999999</v>
      </c>
      <c r="T751" s="43">
        <v>2488.110107</v>
      </c>
    </row>
    <row r="752" spans="18:20">
      <c r="R752" s="41">
        <v>42990</v>
      </c>
      <c r="S752" s="42">
        <v>96.480002999999996</v>
      </c>
      <c r="T752" s="43">
        <v>2496.4799800000001</v>
      </c>
    </row>
    <row r="753" spans="18:20">
      <c r="R753" s="41">
        <v>42991</v>
      </c>
      <c r="S753" s="42">
        <v>95.510002</v>
      </c>
      <c r="T753" s="43">
        <v>2498.3701169999999</v>
      </c>
    </row>
    <row r="754" spans="18:20">
      <c r="R754" s="41">
        <v>42992</v>
      </c>
      <c r="S754" s="42">
        <v>90.949996999999996</v>
      </c>
      <c r="T754" s="43">
        <v>2495.6201169999999</v>
      </c>
    </row>
    <row r="755" spans="18:20">
      <c r="R755" s="41">
        <v>42993</v>
      </c>
      <c r="S755" s="42">
        <v>90.309997999999993</v>
      </c>
      <c r="T755" s="43">
        <v>2500.2299800000001</v>
      </c>
    </row>
    <row r="756" spans="18:20">
      <c r="R756" s="41">
        <v>42996</v>
      </c>
      <c r="S756" s="42">
        <v>89.470000999999996</v>
      </c>
      <c r="T756" s="43">
        <v>2503.8701169999999</v>
      </c>
    </row>
    <row r="757" spans="18:20">
      <c r="R757" s="41">
        <v>42997</v>
      </c>
      <c r="S757" s="42">
        <v>90.32</v>
      </c>
      <c r="T757" s="43">
        <v>2506.6499020000001</v>
      </c>
    </row>
    <row r="758" spans="18:20">
      <c r="R758" s="41">
        <v>42998</v>
      </c>
      <c r="S758" s="42">
        <v>89.93</v>
      </c>
      <c r="T758" s="43">
        <v>2508.23999</v>
      </c>
    </row>
    <row r="759" spans="18:20">
      <c r="R759" s="41">
        <v>42999</v>
      </c>
      <c r="S759" s="42">
        <v>89.849997999999999</v>
      </c>
      <c r="T759" s="43">
        <v>2500.6000979999999</v>
      </c>
    </row>
    <row r="760" spans="18:20">
      <c r="R760" s="41">
        <v>43000</v>
      </c>
      <c r="S760" s="42">
        <v>87.839995999999999</v>
      </c>
      <c r="T760" s="43">
        <v>2502.219971</v>
      </c>
    </row>
    <row r="761" spans="18:20">
      <c r="R761" s="41">
        <v>43003</v>
      </c>
      <c r="S761" s="42">
        <v>88.029999000000004</v>
      </c>
      <c r="T761" s="43">
        <v>2496.6599120000001</v>
      </c>
    </row>
    <row r="762" spans="18:20">
      <c r="R762" s="41">
        <v>43004</v>
      </c>
      <c r="S762" s="42">
        <v>89.660004000000001</v>
      </c>
      <c r="T762" s="43">
        <v>2496.8400879999999</v>
      </c>
    </row>
    <row r="763" spans="18:20">
      <c r="R763" s="41">
        <v>43005</v>
      </c>
      <c r="S763" s="42">
        <v>89.870002999999997</v>
      </c>
      <c r="T763" s="43">
        <v>2507.040039</v>
      </c>
    </row>
    <row r="764" spans="18:20">
      <c r="R764" s="41">
        <v>43006</v>
      </c>
      <c r="S764" s="42">
        <v>90.940002000000007</v>
      </c>
      <c r="T764" s="43">
        <v>2510.0600589999999</v>
      </c>
    </row>
    <row r="765" spans="18:20">
      <c r="R765" s="41">
        <v>43007</v>
      </c>
      <c r="S765" s="42">
        <v>91.779999000000004</v>
      </c>
      <c r="T765" s="43">
        <v>2519.360107</v>
      </c>
    </row>
    <row r="766" spans="18:20">
      <c r="R766" s="41">
        <v>43010</v>
      </c>
      <c r="S766" s="42">
        <v>92.699996999999996</v>
      </c>
      <c r="T766" s="43">
        <v>2529.1201169999999</v>
      </c>
    </row>
    <row r="767" spans="18:20">
      <c r="R767" s="41">
        <v>43011</v>
      </c>
      <c r="S767" s="42">
        <v>93.019997000000004</v>
      </c>
      <c r="T767" s="43">
        <v>2534.580078</v>
      </c>
    </row>
    <row r="768" spans="18:20">
      <c r="R768" s="41">
        <v>43012</v>
      </c>
      <c r="S768" s="42">
        <v>94</v>
      </c>
      <c r="T768" s="43">
        <v>2537.73999</v>
      </c>
    </row>
    <row r="769" spans="18:20">
      <c r="R769" s="41">
        <v>43013</v>
      </c>
      <c r="S769" s="42">
        <v>94.139999000000003</v>
      </c>
      <c r="T769" s="43">
        <v>2552.070068</v>
      </c>
    </row>
    <row r="770" spans="18:20">
      <c r="R770" s="41">
        <v>43014</v>
      </c>
      <c r="S770" s="42">
        <v>94.610000999999997</v>
      </c>
      <c r="T770" s="43">
        <v>2549.330078</v>
      </c>
    </row>
    <row r="771" spans="18:20">
      <c r="R771" s="41">
        <v>43017</v>
      </c>
      <c r="S771" s="42">
        <v>93.440002000000007</v>
      </c>
      <c r="T771" s="43">
        <v>2544.7299800000001</v>
      </c>
    </row>
    <row r="772" spans="18:20">
      <c r="R772" s="41">
        <v>43018</v>
      </c>
      <c r="S772" s="42">
        <v>92.870002999999997</v>
      </c>
      <c r="T772" s="43">
        <v>2550.639893</v>
      </c>
    </row>
    <row r="773" spans="18:20">
      <c r="R773" s="41">
        <v>43019</v>
      </c>
      <c r="S773" s="42">
        <v>93.269997000000004</v>
      </c>
      <c r="T773" s="43">
        <v>2555.23999</v>
      </c>
    </row>
    <row r="774" spans="18:20">
      <c r="R774" s="41">
        <v>43020</v>
      </c>
      <c r="S774" s="42">
        <v>92.080001999999993</v>
      </c>
      <c r="T774" s="43">
        <v>2550.929932</v>
      </c>
    </row>
    <row r="775" spans="18:20">
      <c r="R775" s="41">
        <v>43021</v>
      </c>
      <c r="S775" s="42">
        <v>94.400002000000001</v>
      </c>
      <c r="T775" s="43">
        <v>2553.169922</v>
      </c>
    </row>
    <row r="776" spans="18:20">
      <c r="R776" s="41">
        <v>43024</v>
      </c>
      <c r="S776" s="42">
        <v>94.690002000000007</v>
      </c>
      <c r="T776" s="43">
        <v>2557.639893</v>
      </c>
    </row>
    <row r="777" spans="18:20">
      <c r="R777" s="41">
        <v>43025</v>
      </c>
      <c r="S777" s="42">
        <v>94.940002000000007</v>
      </c>
      <c r="T777" s="43">
        <v>2559.360107</v>
      </c>
    </row>
    <row r="778" spans="18:20">
      <c r="R778" s="41">
        <v>43026</v>
      </c>
      <c r="S778" s="42">
        <v>94.419998000000007</v>
      </c>
      <c r="T778" s="43">
        <v>2561.26001</v>
      </c>
    </row>
    <row r="779" spans="18:20">
      <c r="R779" s="41">
        <v>43027</v>
      </c>
      <c r="S779" s="42">
        <v>93.599997999999999</v>
      </c>
      <c r="T779" s="43">
        <v>2562.1000979999999</v>
      </c>
    </row>
    <row r="780" spans="18:20">
      <c r="R780" s="41">
        <v>43028</v>
      </c>
      <c r="S780" s="42">
        <v>94.540001000000004</v>
      </c>
      <c r="T780" s="43">
        <v>2575.209961</v>
      </c>
    </row>
    <row r="781" spans="18:20">
      <c r="R781" s="41">
        <v>43031</v>
      </c>
      <c r="S781" s="42">
        <v>93.669998000000007</v>
      </c>
      <c r="T781" s="43">
        <v>2564.9799800000001</v>
      </c>
    </row>
    <row r="782" spans="18:20">
      <c r="R782" s="41">
        <v>43032</v>
      </c>
      <c r="S782" s="42">
        <v>93.949996999999996</v>
      </c>
      <c r="T782" s="43">
        <v>2569.1298830000001</v>
      </c>
    </row>
    <row r="783" spans="18:20">
      <c r="R783" s="41">
        <v>43033</v>
      </c>
      <c r="S783" s="42">
        <v>93.480002999999996</v>
      </c>
      <c r="T783" s="43">
        <v>2557.1499020000001</v>
      </c>
    </row>
    <row r="784" spans="18:20">
      <c r="R784" s="41">
        <v>43034</v>
      </c>
      <c r="S784" s="42">
        <v>94.099997999999999</v>
      </c>
      <c r="T784" s="43">
        <v>2560.3999020000001</v>
      </c>
    </row>
    <row r="785" spans="18:20">
      <c r="R785" s="41">
        <v>43035</v>
      </c>
      <c r="S785" s="42">
        <v>94.050003000000004</v>
      </c>
      <c r="T785" s="43">
        <v>2581.070068</v>
      </c>
    </row>
    <row r="786" spans="18:20">
      <c r="R786" s="41">
        <v>43038</v>
      </c>
      <c r="S786" s="42">
        <v>93.550003000000004</v>
      </c>
      <c r="T786" s="43">
        <v>2572.830078</v>
      </c>
    </row>
    <row r="787" spans="18:20">
      <c r="R787" s="41">
        <v>43039</v>
      </c>
      <c r="S787" s="42">
        <v>93.620002999999997</v>
      </c>
      <c r="T787" s="43">
        <v>2575.26001</v>
      </c>
    </row>
    <row r="788" spans="18:20">
      <c r="R788" s="41">
        <v>43040</v>
      </c>
      <c r="S788" s="42">
        <v>93.980002999999996</v>
      </c>
      <c r="T788" s="43">
        <v>2579.360107</v>
      </c>
    </row>
    <row r="789" spans="18:20">
      <c r="R789" s="41">
        <v>43041</v>
      </c>
      <c r="S789" s="42">
        <v>93.010002</v>
      </c>
      <c r="T789" s="43">
        <v>2579.8500979999999</v>
      </c>
    </row>
    <row r="790" spans="18:20">
      <c r="R790" s="41">
        <v>43042</v>
      </c>
      <c r="S790" s="42">
        <v>92.559997999999993</v>
      </c>
      <c r="T790" s="43">
        <v>2587.8400879999999</v>
      </c>
    </row>
    <row r="791" spans="18:20">
      <c r="R791" s="41">
        <v>43045</v>
      </c>
      <c r="S791" s="42">
        <v>92.989998</v>
      </c>
      <c r="T791" s="43">
        <v>2591.1298830000001</v>
      </c>
    </row>
    <row r="792" spans="18:20">
      <c r="R792" s="41">
        <v>43046</v>
      </c>
      <c r="S792" s="42">
        <v>92.349997999999999</v>
      </c>
      <c r="T792" s="43">
        <v>2590.639893</v>
      </c>
    </row>
    <row r="793" spans="18:20">
      <c r="R793" s="41">
        <v>43047</v>
      </c>
      <c r="S793" s="42">
        <v>90.870002999999997</v>
      </c>
      <c r="T793" s="43">
        <v>2594.3798830000001</v>
      </c>
    </row>
    <row r="794" spans="18:20">
      <c r="R794" s="41">
        <v>43048</v>
      </c>
      <c r="S794" s="42">
        <v>91</v>
      </c>
      <c r="T794" s="43">
        <v>2584.6201169999999</v>
      </c>
    </row>
    <row r="795" spans="18:20">
      <c r="R795" s="41">
        <v>43049</v>
      </c>
      <c r="S795" s="42">
        <v>91.57</v>
      </c>
      <c r="T795" s="43">
        <v>2582.3000489999999</v>
      </c>
    </row>
    <row r="796" spans="18:20">
      <c r="R796" s="41">
        <v>43052</v>
      </c>
      <c r="S796" s="42">
        <v>93.080001999999993</v>
      </c>
      <c r="T796" s="43">
        <v>2584.8400879999999</v>
      </c>
    </row>
    <row r="797" spans="18:20">
      <c r="R797" s="41">
        <v>43053</v>
      </c>
      <c r="S797" s="42">
        <v>93.550003000000004</v>
      </c>
      <c r="T797" s="43">
        <v>2578.8701169999999</v>
      </c>
    </row>
    <row r="798" spans="18:20">
      <c r="R798" s="41">
        <v>43054</v>
      </c>
      <c r="S798" s="42">
        <v>92.510002</v>
      </c>
      <c r="T798" s="43">
        <v>2564.6201169999999</v>
      </c>
    </row>
    <row r="799" spans="18:20">
      <c r="R799" s="41">
        <v>43055</v>
      </c>
      <c r="S799" s="42">
        <v>92.940002000000007</v>
      </c>
      <c r="T799" s="43">
        <v>2585.639893</v>
      </c>
    </row>
    <row r="800" spans="18:20">
      <c r="R800" s="41">
        <v>43056</v>
      </c>
      <c r="S800" s="42">
        <v>94.830001999999993</v>
      </c>
      <c r="T800" s="43">
        <v>2578.8500979999999</v>
      </c>
    </row>
    <row r="801" spans="18:20">
      <c r="R801" s="41">
        <v>43059</v>
      </c>
      <c r="S801" s="42">
        <v>94.330001999999993</v>
      </c>
      <c r="T801" s="43">
        <v>2582.139893</v>
      </c>
    </row>
    <row r="802" spans="18:20">
      <c r="R802" s="41">
        <v>43060</v>
      </c>
      <c r="S802" s="42">
        <v>93.540001000000004</v>
      </c>
      <c r="T802" s="43">
        <v>2599.030029</v>
      </c>
    </row>
    <row r="803" spans="18:20">
      <c r="R803" s="41">
        <v>43061</v>
      </c>
      <c r="S803" s="42">
        <v>94.089995999999999</v>
      </c>
      <c r="T803" s="43">
        <v>2597.080078</v>
      </c>
    </row>
    <row r="804" spans="18:20">
      <c r="R804" s="41">
        <v>43063</v>
      </c>
      <c r="S804" s="42">
        <v>93.040001000000004</v>
      </c>
      <c r="T804" s="43">
        <v>2602.419922</v>
      </c>
    </row>
    <row r="805" spans="18:20">
      <c r="R805" s="41">
        <v>43066</v>
      </c>
      <c r="S805" s="42">
        <v>93.290001000000004</v>
      </c>
      <c r="T805" s="43">
        <v>2601.419922</v>
      </c>
    </row>
    <row r="806" spans="18:20">
      <c r="R806" s="41">
        <v>43067</v>
      </c>
      <c r="S806" s="42">
        <v>94.040001000000004</v>
      </c>
      <c r="T806" s="43">
        <v>2627.040039</v>
      </c>
    </row>
    <row r="807" spans="18:20">
      <c r="R807" s="41">
        <v>43068</v>
      </c>
      <c r="S807" s="42">
        <v>92.550003000000004</v>
      </c>
      <c r="T807" s="43">
        <v>2626.070068</v>
      </c>
    </row>
    <row r="808" spans="18:20">
      <c r="R808" s="41">
        <v>43069</v>
      </c>
      <c r="S808" s="42">
        <v>94.5</v>
      </c>
      <c r="T808" s="43">
        <v>2647.580078</v>
      </c>
    </row>
    <row r="809" spans="18:20">
      <c r="R809" s="41">
        <v>43070</v>
      </c>
      <c r="S809" s="42">
        <v>97.25</v>
      </c>
      <c r="T809" s="43">
        <v>2642.219971</v>
      </c>
    </row>
    <row r="810" spans="18:20">
      <c r="R810" s="41">
        <v>43073</v>
      </c>
      <c r="S810" s="42">
        <v>95.540001000000004</v>
      </c>
      <c r="T810" s="43">
        <v>2639.4399410000001</v>
      </c>
    </row>
    <row r="811" spans="18:20">
      <c r="R811" s="41">
        <v>43074</v>
      </c>
      <c r="S811" s="42">
        <v>95.019997000000004</v>
      </c>
      <c r="T811" s="43">
        <v>2629.570068</v>
      </c>
    </row>
    <row r="812" spans="18:20">
      <c r="R812" s="41">
        <v>43075</v>
      </c>
      <c r="S812" s="42">
        <v>95.190002000000007</v>
      </c>
      <c r="T812" s="43">
        <v>2629.2700199999999</v>
      </c>
    </row>
    <row r="813" spans="18:20">
      <c r="R813" s="41">
        <v>43076</v>
      </c>
      <c r="S813" s="42">
        <v>95.519997000000004</v>
      </c>
      <c r="T813" s="43">
        <v>2636.9799800000001</v>
      </c>
    </row>
    <row r="814" spans="18:20">
      <c r="R814" s="41">
        <v>43077</v>
      </c>
      <c r="S814" s="42">
        <v>95.75</v>
      </c>
      <c r="T814" s="43">
        <v>2651.5</v>
      </c>
    </row>
    <row r="815" spans="18:20">
      <c r="R815" s="41">
        <v>43080</v>
      </c>
      <c r="S815" s="42">
        <v>96.339995999999999</v>
      </c>
      <c r="T815" s="43">
        <v>2659.98999</v>
      </c>
    </row>
    <row r="816" spans="18:20">
      <c r="R816" s="41">
        <v>43081</v>
      </c>
      <c r="S816" s="42">
        <v>95.5</v>
      </c>
      <c r="T816" s="43">
        <v>2664.110107</v>
      </c>
    </row>
    <row r="817" spans="18:20">
      <c r="R817" s="41">
        <v>43082</v>
      </c>
      <c r="S817" s="42">
        <v>96.099997999999999</v>
      </c>
      <c r="T817" s="43">
        <v>2662.8500979999999</v>
      </c>
    </row>
    <row r="818" spans="18:20">
      <c r="R818" s="41">
        <v>43083</v>
      </c>
      <c r="S818" s="42">
        <v>99.339995999999999</v>
      </c>
      <c r="T818" s="43">
        <v>2652.01001</v>
      </c>
    </row>
    <row r="819" spans="18:20">
      <c r="R819" s="41">
        <v>43084</v>
      </c>
      <c r="S819" s="42">
        <v>101.339996</v>
      </c>
      <c r="T819" s="43">
        <v>2675.8100589999999</v>
      </c>
    </row>
    <row r="820" spans="18:20">
      <c r="R820" s="41">
        <v>43087</v>
      </c>
      <c r="S820" s="42">
        <v>100.610001</v>
      </c>
      <c r="T820" s="43">
        <v>2690.1599120000001</v>
      </c>
    </row>
    <row r="821" spans="18:20">
      <c r="R821" s="41">
        <v>43088</v>
      </c>
      <c r="S821" s="42">
        <v>100.41999800000001</v>
      </c>
      <c r="T821" s="43">
        <v>2681.469971</v>
      </c>
    </row>
    <row r="822" spans="18:20">
      <c r="R822" s="41">
        <v>43089</v>
      </c>
      <c r="S822" s="42">
        <v>100.050003</v>
      </c>
      <c r="T822" s="43">
        <v>2679.25</v>
      </c>
    </row>
    <row r="823" spans="18:20">
      <c r="R823" s="41">
        <v>43090</v>
      </c>
      <c r="S823" s="42">
        <v>102.459999</v>
      </c>
      <c r="T823" s="43">
        <v>2684.570068</v>
      </c>
    </row>
    <row r="824" spans="18:20">
      <c r="R824" s="41">
        <v>43091</v>
      </c>
      <c r="S824" s="42">
        <v>102.839996</v>
      </c>
      <c r="T824" s="43">
        <v>2683.3400879999999</v>
      </c>
    </row>
    <row r="825" spans="18:20">
      <c r="R825" s="41">
        <v>43095</v>
      </c>
      <c r="S825" s="42">
        <v>105.199997</v>
      </c>
      <c r="T825" s="43">
        <v>2680.5</v>
      </c>
    </row>
    <row r="826" spans="18:20">
      <c r="R826" s="41">
        <v>43096</v>
      </c>
      <c r="S826" s="42">
        <v>105.239998</v>
      </c>
      <c r="T826" s="43">
        <v>2682.6201169999999</v>
      </c>
    </row>
    <row r="827" spans="18:20">
      <c r="R827" s="41">
        <v>43097</v>
      </c>
      <c r="S827" s="42">
        <v>104.220001</v>
      </c>
      <c r="T827" s="43">
        <v>2687.540039</v>
      </c>
    </row>
    <row r="828" spans="18:20">
      <c r="R828" s="41">
        <v>43098</v>
      </c>
      <c r="S828" s="42">
        <v>103.949997</v>
      </c>
      <c r="T828" s="43">
        <v>2673.610107</v>
      </c>
    </row>
    <row r="829" spans="18:20">
      <c r="R829" s="41">
        <v>43102</v>
      </c>
      <c r="S829" s="42">
        <v>106.43</v>
      </c>
      <c r="T829" s="43">
        <v>2695.8100589999999</v>
      </c>
    </row>
    <row r="830" spans="18:20">
      <c r="R830" s="41">
        <v>43103</v>
      </c>
      <c r="S830" s="42">
        <v>107.029999</v>
      </c>
      <c r="T830" s="43">
        <v>2713.0600589999999</v>
      </c>
    </row>
    <row r="831" spans="18:20">
      <c r="R831" s="41">
        <v>43104</v>
      </c>
      <c r="S831" s="42">
        <v>106.75</v>
      </c>
      <c r="T831" s="43">
        <v>2723.98999</v>
      </c>
    </row>
    <row r="832" spans="18:20">
      <c r="R832" s="41">
        <v>43105</v>
      </c>
      <c r="S832" s="42">
        <v>106.57</v>
      </c>
      <c r="T832" s="43">
        <v>2743.1499020000001</v>
      </c>
    </row>
    <row r="833" spans="18:20">
      <c r="R833" s="41">
        <v>43108</v>
      </c>
      <c r="S833" s="42">
        <v>106.839996</v>
      </c>
      <c r="T833" s="43">
        <v>2747.709961</v>
      </c>
    </row>
    <row r="834" spans="18:20">
      <c r="R834" s="41">
        <v>43109</v>
      </c>
      <c r="S834" s="42">
        <v>106.540001</v>
      </c>
      <c r="T834" s="43">
        <v>2751.290039</v>
      </c>
    </row>
    <row r="835" spans="18:20">
      <c r="R835" s="41">
        <v>43110</v>
      </c>
      <c r="S835" s="42">
        <v>105.839996</v>
      </c>
      <c r="T835" s="43">
        <v>2748.2299800000001</v>
      </c>
    </row>
    <row r="836" spans="18:20">
      <c r="R836" s="41">
        <v>43111</v>
      </c>
      <c r="S836" s="42">
        <v>107.459999</v>
      </c>
      <c r="T836" s="43">
        <v>2767.5600589999999</v>
      </c>
    </row>
    <row r="837" spans="18:20">
      <c r="R837" s="41">
        <v>43112</v>
      </c>
      <c r="S837" s="42">
        <v>108.459999</v>
      </c>
      <c r="T837" s="43">
        <v>2786.23999</v>
      </c>
    </row>
    <row r="838" spans="18:20">
      <c r="R838" s="41">
        <v>43116</v>
      </c>
      <c r="S838" s="42">
        <v>107.58000199999999</v>
      </c>
      <c r="T838" s="43">
        <v>2776.419922</v>
      </c>
    </row>
    <row r="839" spans="18:20">
      <c r="R839" s="41">
        <v>43117</v>
      </c>
      <c r="S839" s="42">
        <v>108.989998</v>
      </c>
      <c r="T839" s="43">
        <v>2802.5600589999999</v>
      </c>
    </row>
    <row r="840" spans="18:20">
      <c r="R840" s="41">
        <v>43118</v>
      </c>
      <c r="S840" s="42">
        <v>108.050003</v>
      </c>
      <c r="T840" s="43">
        <v>2798.030029</v>
      </c>
    </row>
    <row r="841" spans="18:20">
      <c r="R841" s="41">
        <v>43119</v>
      </c>
      <c r="S841" s="42">
        <v>107.769997</v>
      </c>
      <c r="T841" s="43">
        <v>2810.3000489999999</v>
      </c>
    </row>
    <row r="842" spans="18:20">
      <c r="R842" s="41">
        <v>43122</v>
      </c>
      <c r="S842" s="42">
        <v>109.879997</v>
      </c>
      <c r="T842" s="43">
        <v>2832.969971</v>
      </c>
    </row>
    <row r="843" spans="18:20">
      <c r="R843" s="41">
        <v>43123</v>
      </c>
      <c r="S843" s="42">
        <v>108.860001</v>
      </c>
      <c r="T843" s="43">
        <v>2839.1298830000001</v>
      </c>
    </row>
    <row r="844" spans="18:20">
      <c r="R844" s="41">
        <v>43124</v>
      </c>
      <c r="S844" s="42">
        <v>109.120003</v>
      </c>
      <c r="T844" s="43">
        <v>2837.540039</v>
      </c>
    </row>
    <row r="845" spans="18:20">
      <c r="R845" s="41">
        <v>43125</v>
      </c>
      <c r="S845" s="42">
        <v>109.129997</v>
      </c>
      <c r="T845" s="43">
        <v>2839.25</v>
      </c>
    </row>
    <row r="846" spans="18:20">
      <c r="R846" s="41">
        <v>43126</v>
      </c>
      <c r="S846" s="42">
        <v>109.709999</v>
      </c>
      <c r="T846" s="43">
        <v>2872.8701169999999</v>
      </c>
    </row>
    <row r="847" spans="18:20">
      <c r="R847" s="41">
        <v>43129</v>
      </c>
      <c r="S847" s="42">
        <v>109.300003</v>
      </c>
      <c r="T847" s="43">
        <v>2853.530029</v>
      </c>
    </row>
    <row r="848" spans="18:20">
      <c r="R848" s="41">
        <v>43130</v>
      </c>
      <c r="S848" s="42">
        <v>108.519997</v>
      </c>
      <c r="T848" s="43">
        <v>2822.429932</v>
      </c>
    </row>
    <row r="849" spans="18:20">
      <c r="R849" s="41">
        <v>43131</v>
      </c>
      <c r="S849" s="42">
        <v>106.650002</v>
      </c>
      <c r="T849" s="43">
        <v>2823.8100589999999</v>
      </c>
    </row>
    <row r="850" spans="18:20">
      <c r="R850" s="41">
        <v>43132</v>
      </c>
      <c r="S850" s="42">
        <v>106.849998</v>
      </c>
      <c r="T850" s="43">
        <v>2821.9799800000001</v>
      </c>
    </row>
    <row r="851" spans="18:20">
      <c r="R851" s="41">
        <v>43133</v>
      </c>
      <c r="S851" s="42">
        <v>105.510002</v>
      </c>
      <c r="T851" s="43">
        <v>2762.1298830000001</v>
      </c>
    </row>
    <row r="852" spans="18:20">
      <c r="R852" s="41">
        <v>43136</v>
      </c>
      <c r="S852" s="42">
        <v>100.739998</v>
      </c>
      <c r="T852" s="43">
        <v>2648.9399410000001</v>
      </c>
    </row>
    <row r="853" spans="18:20">
      <c r="R853" s="41">
        <v>43137</v>
      </c>
      <c r="S853" s="42">
        <v>103.050003</v>
      </c>
      <c r="T853" s="43">
        <v>2695.139893</v>
      </c>
    </row>
    <row r="854" spans="18:20">
      <c r="R854" s="41">
        <v>43138</v>
      </c>
      <c r="S854" s="42">
        <v>103.08000199999999</v>
      </c>
      <c r="T854" s="43">
        <v>2681.6599120000001</v>
      </c>
    </row>
    <row r="855" spans="18:20">
      <c r="R855" s="41">
        <v>43139</v>
      </c>
      <c r="S855" s="42">
        <v>99.620002999999997</v>
      </c>
      <c r="T855" s="43">
        <v>2581</v>
      </c>
    </row>
    <row r="856" spans="18:20">
      <c r="R856" s="41">
        <v>43140</v>
      </c>
      <c r="S856" s="42">
        <v>101.879997</v>
      </c>
      <c r="T856" s="43">
        <v>2619.5500489999999</v>
      </c>
    </row>
    <row r="857" spans="18:20">
      <c r="R857" s="41">
        <v>43143</v>
      </c>
      <c r="S857" s="42">
        <v>100.730003</v>
      </c>
      <c r="T857" s="43">
        <v>2656</v>
      </c>
    </row>
    <row r="858" spans="18:20">
      <c r="R858" s="41">
        <v>43144</v>
      </c>
      <c r="S858" s="42">
        <v>100.959999</v>
      </c>
      <c r="T858" s="43">
        <v>2662.9399410000001</v>
      </c>
    </row>
    <row r="859" spans="18:20">
      <c r="R859" s="41">
        <v>43145</v>
      </c>
      <c r="S859" s="42">
        <v>103.110001</v>
      </c>
      <c r="T859" s="43">
        <v>2698.6298830000001</v>
      </c>
    </row>
    <row r="860" spans="18:20">
      <c r="R860" s="41">
        <v>43146</v>
      </c>
      <c r="S860" s="42">
        <v>101.69000200000001</v>
      </c>
      <c r="T860" s="43">
        <v>2731.1999510000001</v>
      </c>
    </row>
    <row r="861" spans="18:20">
      <c r="R861" s="41">
        <v>43147</v>
      </c>
      <c r="S861" s="42">
        <v>101.470001</v>
      </c>
      <c r="T861" s="43">
        <v>2732.219971</v>
      </c>
    </row>
    <row r="862" spans="18:20">
      <c r="R862" s="41">
        <v>43151</v>
      </c>
      <c r="S862" s="42">
        <v>100.699997</v>
      </c>
      <c r="T862" s="43">
        <v>2716.26001</v>
      </c>
    </row>
    <row r="863" spans="18:20">
      <c r="R863" s="41">
        <v>43152</v>
      </c>
      <c r="S863" s="42">
        <v>101.5</v>
      </c>
      <c r="T863" s="43">
        <v>2701.330078</v>
      </c>
    </row>
    <row r="864" spans="18:20">
      <c r="R864" s="41">
        <v>43153</v>
      </c>
      <c r="S864" s="42">
        <v>101.790001</v>
      </c>
      <c r="T864" s="43">
        <v>2703.959961</v>
      </c>
    </row>
    <row r="865" spans="18:20">
      <c r="R865" s="41">
        <v>43154</v>
      </c>
      <c r="S865" s="42">
        <v>104.16999800000001</v>
      </c>
      <c r="T865" s="43">
        <v>2747.3000489999999</v>
      </c>
    </row>
    <row r="866" spans="18:20">
      <c r="R866" s="41">
        <v>43157</v>
      </c>
      <c r="S866" s="42">
        <v>103.709999</v>
      </c>
      <c r="T866" s="43">
        <v>2779.6000979999999</v>
      </c>
    </row>
    <row r="867" spans="18:20">
      <c r="R867" s="41">
        <v>43158</v>
      </c>
      <c r="S867" s="42">
        <v>102.400002</v>
      </c>
      <c r="T867" s="43">
        <v>2744.280029</v>
      </c>
    </row>
    <row r="868" spans="18:20">
      <c r="R868" s="41">
        <v>43159</v>
      </c>
      <c r="S868" s="42">
        <v>101.040001</v>
      </c>
      <c r="T868" s="43">
        <v>2713.830078</v>
      </c>
    </row>
    <row r="869" spans="18:20">
      <c r="R869" s="41">
        <v>43160</v>
      </c>
      <c r="S869" s="42">
        <v>101.44000200000001</v>
      </c>
      <c r="T869" s="43">
        <v>2677.669922</v>
      </c>
    </row>
    <row r="870" spans="18:20">
      <c r="R870" s="41">
        <v>43161</v>
      </c>
      <c r="S870" s="42">
        <v>101.699997</v>
      </c>
      <c r="T870" s="43">
        <v>2691.25</v>
      </c>
    </row>
    <row r="871" spans="18:20">
      <c r="R871" s="41">
        <v>43164</v>
      </c>
      <c r="S871" s="42">
        <v>101.029999</v>
      </c>
      <c r="T871" s="43">
        <v>2720.9399410000001</v>
      </c>
    </row>
    <row r="872" spans="18:20">
      <c r="R872" s="41">
        <v>43165</v>
      </c>
      <c r="S872" s="42">
        <v>101.349998</v>
      </c>
      <c r="T872" s="43">
        <v>2728.1201169999999</v>
      </c>
    </row>
    <row r="873" spans="18:20">
      <c r="R873" s="41">
        <v>43166</v>
      </c>
      <c r="S873" s="42">
        <v>100.58000199999999</v>
      </c>
      <c r="T873" s="43">
        <v>2726.8000489999999</v>
      </c>
    </row>
    <row r="874" spans="18:20">
      <c r="R874" s="41">
        <v>43167</v>
      </c>
      <c r="S874" s="42">
        <v>102.089996</v>
      </c>
      <c r="T874" s="43">
        <v>2738.969971</v>
      </c>
    </row>
    <row r="875" spans="18:20">
      <c r="R875" s="41">
        <v>43168</v>
      </c>
      <c r="S875" s="42">
        <v>101.760002</v>
      </c>
      <c r="T875" s="43">
        <v>2786.570068</v>
      </c>
    </row>
    <row r="876" spans="18:20">
      <c r="R876" s="41">
        <v>43171</v>
      </c>
      <c r="S876" s="42">
        <v>100.41999800000001</v>
      </c>
      <c r="T876" s="43">
        <v>2783.0200199999999</v>
      </c>
    </row>
    <row r="877" spans="18:20">
      <c r="R877" s="41">
        <v>43172</v>
      </c>
      <c r="S877" s="42">
        <v>101.290001</v>
      </c>
      <c r="T877" s="43">
        <v>2765.3100589999999</v>
      </c>
    </row>
    <row r="878" spans="18:20">
      <c r="R878" s="41">
        <v>43173</v>
      </c>
      <c r="S878" s="42">
        <v>101.019997</v>
      </c>
      <c r="T878" s="43">
        <v>2749.4799800000001</v>
      </c>
    </row>
    <row r="879" spans="18:20">
      <c r="R879" s="41">
        <v>43174</v>
      </c>
      <c r="S879" s="42">
        <v>102.709999</v>
      </c>
      <c r="T879" s="43">
        <v>2747.330078</v>
      </c>
    </row>
    <row r="880" spans="18:20">
      <c r="R880" s="41">
        <v>43175</v>
      </c>
      <c r="S880" s="42">
        <v>97.510002</v>
      </c>
      <c r="T880" s="43">
        <v>2752.01001</v>
      </c>
    </row>
    <row r="881" spans="18:20">
      <c r="R881" s="41">
        <v>43178</v>
      </c>
      <c r="S881" s="42">
        <v>97.620002999999997</v>
      </c>
      <c r="T881" s="43">
        <v>2712.919922</v>
      </c>
    </row>
    <row r="882" spans="18:20">
      <c r="R882" s="41">
        <v>43179</v>
      </c>
      <c r="S882" s="42">
        <v>97.769997000000004</v>
      </c>
      <c r="T882" s="43">
        <v>2716.9399410000001</v>
      </c>
    </row>
    <row r="883" spans="18:20">
      <c r="R883" s="41">
        <v>43180</v>
      </c>
      <c r="S883" s="42">
        <v>97.040001000000004</v>
      </c>
      <c r="T883" s="43">
        <v>2711.929932</v>
      </c>
    </row>
    <row r="884" spans="18:20">
      <c r="R884" s="41">
        <v>43181</v>
      </c>
      <c r="S884" s="42">
        <v>95.160004000000001</v>
      </c>
      <c r="T884" s="43">
        <v>2643.6899410000001</v>
      </c>
    </row>
    <row r="885" spans="18:20">
      <c r="R885" s="41">
        <v>43182</v>
      </c>
      <c r="S885" s="42">
        <v>95.940002000000007</v>
      </c>
      <c r="T885" s="43">
        <v>2588.26001</v>
      </c>
    </row>
    <row r="886" spans="18:20">
      <c r="R886" s="41">
        <v>43185</v>
      </c>
      <c r="S886" s="42">
        <v>97.790001000000004</v>
      </c>
      <c r="T886" s="43">
        <v>2658.5500489999999</v>
      </c>
    </row>
    <row r="887" spans="18:20">
      <c r="R887" s="41">
        <v>43186</v>
      </c>
      <c r="S887" s="42">
        <v>96.540001000000004</v>
      </c>
      <c r="T887" s="43">
        <v>2612.6201169999999</v>
      </c>
    </row>
    <row r="888" spans="18:20">
      <c r="R888" s="41">
        <v>43187</v>
      </c>
      <c r="S888" s="42">
        <v>98.029999000000004</v>
      </c>
      <c r="T888" s="43">
        <v>2605</v>
      </c>
    </row>
    <row r="889" spans="18:20">
      <c r="R889" s="41">
        <v>43188</v>
      </c>
      <c r="S889" s="42">
        <v>97.660004000000001</v>
      </c>
      <c r="T889" s="43">
        <v>2640.8701169999999</v>
      </c>
    </row>
    <row r="890" spans="18:20">
      <c r="R890" s="41">
        <v>43192</v>
      </c>
      <c r="S890" s="42">
        <v>94.870002999999997</v>
      </c>
      <c r="T890" s="43">
        <v>2581.8798830000001</v>
      </c>
    </row>
    <row r="891" spans="18:20">
      <c r="R891" s="41">
        <v>43193</v>
      </c>
      <c r="S891" s="42">
        <v>94.199996999999996</v>
      </c>
      <c r="T891" s="43">
        <v>2614.4499510000001</v>
      </c>
    </row>
    <row r="892" spans="18:20">
      <c r="R892" s="41">
        <v>43194</v>
      </c>
      <c r="S892" s="42">
        <v>96.559997999999993</v>
      </c>
      <c r="T892" s="43">
        <v>2644.6899410000001</v>
      </c>
    </row>
    <row r="893" spans="18:20">
      <c r="R893" s="41">
        <v>43195</v>
      </c>
      <c r="S893" s="42">
        <v>98.120002999999997</v>
      </c>
      <c r="T893" s="43">
        <v>2662.8400879999999</v>
      </c>
    </row>
    <row r="894" spans="18:20">
      <c r="R894" s="41">
        <v>43196</v>
      </c>
      <c r="S894" s="42">
        <v>95.580001999999993</v>
      </c>
      <c r="T894" s="43">
        <v>2604.469971</v>
      </c>
    </row>
    <row r="895" spans="18:20">
      <c r="R895" s="41">
        <v>43199</v>
      </c>
      <c r="S895" s="42">
        <v>96.059997999999993</v>
      </c>
      <c r="T895" s="43">
        <v>2613.1599120000001</v>
      </c>
    </row>
    <row r="896" spans="18:20">
      <c r="R896" s="41">
        <v>43200</v>
      </c>
      <c r="S896" s="42">
        <v>97.519997000000004</v>
      </c>
      <c r="T896" s="43">
        <v>2656.8701169999999</v>
      </c>
    </row>
    <row r="897" spans="18:20">
      <c r="R897" s="41">
        <v>43201</v>
      </c>
      <c r="S897" s="42">
        <v>97.699996999999996</v>
      </c>
      <c r="T897" s="43">
        <v>2642.1899410000001</v>
      </c>
    </row>
    <row r="898" spans="18:20">
      <c r="R898" s="41">
        <v>43202</v>
      </c>
      <c r="S898" s="42">
        <v>98.449996999999996</v>
      </c>
      <c r="T898" s="43">
        <v>2663.98999</v>
      </c>
    </row>
    <row r="899" spans="18:20">
      <c r="R899" s="41">
        <v>43203</v>
      </c>
      <c r="S899" s="42">
        <v>99.019997000000004</v>
      </c>
      <c r="T899" s="43">
        <v>2656.3000489999999</v>
      </c>
    </row>
    <row r="900" spans="18:20">
      <c r="R900" s="41">
        <v>43206</v>
      </c>
      <c r="S900" s="42">
        <v>99.809997999999993</v>
      </c>
      <c r="T900" s="43">
        <v>2677.8400879999999</v>
      </c>
    </row>
    <row r="901" spans="18:20">
      <c r="R901" s="41">
        <v>43207</v>
      </c>
      <c r="S901" s="42">
        <v>100.519997</v>
      </c>
      <c r="T901" s="43">
        <v>2706.389893</v>
      </c>
    </row>
    <row r="902" spans="18:20">
      <c r="R902" s="41">
        <v>43208</v>
      </c>
      <c r="S902" s="42">
        <v>100</v>
      </c>
      <c r="T902" s="43">
        <v>2708.639893</v>
      </c>
    </row>
    <row r="903" spans="18:20">
      <c r="R903" s="41">
        <v>43209</v>
      </c>
      <c r="S903" s="42">
        <v>98.029999000000004</v>
      </c>
      <c r="T903" s="43">
        <v>2693.1298830000001</v>
      </c>
    </row>
    <row r="904" spans="18:20">
      <c r="R904" s="41">
        <v>43210</v>
      </c>
      <c r="S904" s="42">
        <v>98.839995999999999</v>
      </c>
      <c r="T904" s="43">
        <v>2670.139893</v>
      </c>
    </row>
    <row r="905" spans="18:20">
      <c r="R905" s="41">
        <v>43213</v>
      </c>
      <c r="S905" s="42">
        <v>100.480003</v>
      </c>
      <c r="T905" s="43">
        <v>2670.290039</v>
      </c>
    </row>
    <row r="906" spans="18:20">
      <c r="R906" s="41">
        <v>43214</v>
      </c>
      <c r="S906" s="42">
        <v>99.559997999999993</v>
      </c>
      <c r="T906" s="43">
        <v>2634.5600589999999</v>
      </c>
    </row>
    <row r="907" spans="18:20">
      <c r="R907" s="41">
        <v>43215</v>
      </c>
      <c r="S907" s="42">
        <v>100.82</v>
      </c>
      <c r="T907" s="43">
        <v>2639.3999020000001</v>
      </c>
    </row>
    <row r="908" spans="18:20">
      <c r="R908" s="41">
        <v>43216</v>
      </c>
      <c r="S908" s="42">
        <v>101.510002</v>
      </c>
      <c r="T908" s="43">
        <v>2666.9399410000001</v>
      </c>
    </row>
    <row r="909" spans="18:20">
      <c r="R909" s="41">
        <v>43217</v>
      </c>
      <c r="S909" s="42">
        <v>103.32</v>
      </c>
      <c r="T909" s="43">
        <v>2669.9099120000001</v>
      </c>
    </row>
    <row r="910" spans="18:20">
      <c r="R910" s="41">
        <v>43220</v>
      </c>
      <c r="S910" s="42">
        <v>102.83000199999999</v>
      </c>
      <c r="T910" s="43">
        <v>2648.0500489999999</v>
      </c>
    </row>
    <row r="911" spans="18:20">
      <c r="R911" s="41">
        <v>43221</v>
      </c>
      <c r="S911" s="42">
        <v>101.589996</v>
      </c>
      <c r="T911" s="43">
        <v>2654.8000489999999</v>
      </c>
    </row>
    <row r="912" spans="18:20">
      <c r="R912" s="41">
        <v>43222</v>
      </c>
      <c r="S912" s="42">
        <v>101.68</v>
      </c>
      <c r="T912" s="43">
        <v>2635.669922</v>
      </c>
    </row>
    <row r="913" spans="18:20">
      <c r="R913" s="41">
        <v>43223</v>
      </c>
      <c r="S913" s="42">
        <v>102.32</v>
      </c>
      <c r="T913" s="43">
        <v>2629.7299800000001</v>
      </c>
    </row>
    <row r="914" spans="18:20">
      <c r="R914" s="41">
        <v>43224</v>
      </c>
      <c r="S914" s="42">
        <v>103.010002</v>
      </c>
      <c r="T914" s="43">
        <v>2663.419922</v>
      </c>
    </row>
    <row r="915" spans="18:20">
      <c r="R915" s="41">
        <v>43227</v>
      </c>
      <c r="S915" s="42">
        <v>102.08000199999999</v>
      </c>
      <c r="T915" s="43">
        <v>2672.6298830000001</v>
      </c>
    </row>
    <row r="916" spans="18:20">
      <c r="R916" s="41">
        <v>43228</v>
      </c>
      <c r="S916" s="42">
        <v>102.410004</v>
      </c>
      <c r="T916" s="43">
        <v>2671.919922</v>
      </c>
    </row>
    <row r="917" spans="18:20">
      <c r="R917" s="41">
        <v>43229</v>
      </c>
      <c r="S917" s="42">
        <v>103.360001</v>
      </c>
      <c r="T917" s="43">
        <v>2697.790039</v>
      </c>
    </row>
    <row r="918" spans="18:20">
      <c r="R918" s="41">
        <v>43230</v>
      </c>
      <c r="S918" s="42">
        <v>103.58000199999999</v>
      </c>
      <c r="T918" s="43">
        <v>2723.070068</v>
      </c>
    </row>
    <row r="919" spans="18:20">
      <c r="R919" s="41">
        <v>43231</v>
      </c>
      <c r="S919" s="42">
        <v>103.75</v>
      </c>
      <c r="T919" s="43">
        <v>2727.719971</v>
      </c>
    </row>
    <row r="920" spans="18:20">
      <c r="R920" s="41">
        <v>43234</v>
      </c>
      <c r="S920" s="42">
        <v>102.989998</v>
      </c>
      <c r="T920" s="43">
        <v>2730.1298830000001</v>
      </c>
    </row>
    <row r="921" spans="18:20">
      <c r="R921" s="41">
        <v>43235</v>
      </c>
      <c r="S921" s="42">
        <v>101.879997</v>
      </c>
      <c r="T921" s="43">
        <v>2711.4499510000001</v>
      </c>
    </row>
    <row r="922" spans="18:20">
      <c r="R922" s="41">
        <v>43236</v>
      </c>
      <c r="S922" s="42">
        <v>104.050003</v>
      </c>
      <c r="T922" s="43">
        <v>2722.459961</v>
      </c>
    </row>
    <row r="923" spans="18:20">
      <c r="R923" s="41">
        <v>43237</v>
      </c>
      <c r="S923" s="42">
        <v>104.18</v>
      </c>
      <c r="T923" s="43">
        <v>2720.1298830000001</v>
      </c>
    </row>
    <row r="924" spans="18:20">
      <c r="R924" s="41">
        <v>43238</v>
      </c>
      <c r="S924" s="42">
        <v>103.349998</v>
      </c>
      <c r="T924" s="43">
        <v>2712.969971</v>
      </c>
    </row>
    <row r="925" spans="18:20">
      <c r="R925" s="41">
        <v>43241</v>
      </c>
      <c r="S925" s="42">
        <v>103.239998</v>
      </c>
      <c r="T925" s="43">
        <v>2733.01001</v>
      </c>
    </row>
    <row r="926" spans="18:20">
      <c r="R926" s="41">
        <v>43242</v>
      </c>
      <c r="S926" s="42">
        <v>102.239998</v>
      </c>
      <c r="T926" s="43">
        <v>2724.4399410000001</v>
      </c>
    </row>
    <row r="927" spans="18:20">
      <c r="R927" s="41">
        <v>43243</v>
      </c>
      <c r="S927" s="42">
        <v>126.050003</v>
      </c>
      <c r="T927" s="43">
        <v>2733.290039</v>
      </c>
    </row>
    <row r="928" spans="18:20">
      <c r="R928" s="41">
        <v>43244</v>
      </c>
      <c r="S928" s="42">
        <v>126.44000200000001</v>
      </c>
      <c r="T928" s="43">
        <v>2727.76001</v>
      </c>
    </row>
    <row r="929" spans="18:20">
      <c r="R929" s="41">
        <v>43245</v>
      </c>
      <c r="S929" s="42">
        <v>129.21000699999999</v>
      </c>
      <c r="T929" s="43">
        <v>2721.330078</v>
      </c>
    </row>
    <row r="930" spans="18:20">
      <c r="R930" s="41">
        <v>43249</v>
      </c>
      <c r="S930" s="42">
        <v>129.13000500000001</v>
      </c>
      <c r="T930" s="43">
        <v>2689.860107</v>
      </c>
    </row>
    <row r="931" spans="18:20">
      <c r="R931" s="41">
        <v>43250</v>
      </c>
      <c r="S931" s="42">
        <v>130.699997</v>
      </c>
      <c r="T931" s="43">
        <v>2724.01001</v>
      </c>
    </row>
    <row r="932" spans="18:20">
      <c r="R932" s="41">
        <v>43251</v>
      </c>
      <c r="S932" s="42">
        <v>130.779999</v>
      </c>
      <c r="T932" s="43">
        <v>2705.2700199999999</v>
      </c>
    </row>
    <row r="933" spans="18:20">
      <c r="R933" s="41">
        <v>43252</v>
      </c>
      <c r="S933" s="42">
        <v>132.429993</v>
      </c>
      <c r="T933" s="43">
        <v>2734.6201169999999</v>
      </c>
    </row>
    <row r="934" spans="18:20">
      <c r="R934" s="41">
        <v>43255</v>
      </c>
      <c r="S934" s="42">
        <v>133.61999499999999</v>
      </c>
      <c r="T934" s="43">
        <v>2746.8701169999999</v>
      </c>
    </row>
    <row r="935" spans="18:20">
      <c r="R935" s="41">
        <v>43256</v>
      </c>
      <c r="S935" s="42">
        <v>133.88000500000001</v>
      </c>
      <c r="T935" s="43">
        <v>2748.8000489999999</v>
      </c>
    </row>
    <row r="936" spans="18:20">
      <c r="R936" s="41">
        <v>43257</v>
      </c>
      <c r="S936" s="42">
        <v>133.91000399999999</v>
      </c>
      <c r="T936" s="43">
        <v>2772.3500979999999</v>
      </c>
    </row>
    <row r="937" spans="18:20">
      <c r="R937" s="41">
        <v>43258</v>
      </c>
      <c r="S937" s="42">
        <v>131.990005</v>
      </c>
      <c r="T937" s="43">
        <v>2770.3701169999999</v>
      </c>
    </row>
    <row r="938" spans="18:20">
      <c r="R938" s="41">
        <v>43259</v>
      </c>
      <c r="S938" s="42">
        <v>132.19000199999999</v>
      </c>
      <c r="T938" s="43">
        <v>2779.030029</v>
      </c>
    </row>
    <row r="939" spans="18:20">
      <c r="R939" s="41">
        <v>43262</v>
      </c>
      <c r="S939" s="42">
        <v>133.58999600000001</v>
      </c>
      <c r="T939" s="43">
        <v>2782</v>
      </c>
    </row>
    <row r="940" spans="18:20">
      <c r="R940" s="41">
        <v>43263</v>
      </c>
      <c r="S940" s="42">
        <v>135.970001</v>
      </c>
      <c r="T940" s="43">
        <v>2786.8500979999999</v>
      </c>
    </row>
    <row r="941" spans="18:20">
      <c r="R941" s="41">
        <v>43264</v>
      </c>
      <c r="S941" s="42">
        <v>136.020004</v>
      </c>
      <c r="T941" s="43">
        <v>2775.6298830000001</v>
      </c>
    </row>
    <row r="942" spans="18:20">
      <c r="R942" s="41">
        <v>43265</v>
      </c>
      <c r="S942" s="42">
        <v>135.66999799999999</v>
      </c>
      <c r="T942" s="43">
        <v>2782.48999</v>
      </c>
    </row>
    <row r="943" spans="18:20">
      <c r="R943" s="41">
        <v>43266</v>
      </c>
      <c r="S943" s="42">
        <v>136.270004</v>
      </c>
      <c r="T943" s="43">
        <v>2779.6599120000001</v>
      </c>
    </row>
    <row r="944" spans="18:20">
      <c r="R944" s="41">
        <v>43269</v>
      </c>
      <c r="S944" s="42">
        <v>137.88999899999999</v>
      </c>
      <c r="T944" s="43">
        <v>2773.75</v>
      </c>
    </row>
    <row r="945" spans="18:20">
      <c r="R945" s="41">
        <v>43270</v>
      </c>
      <c r="S945" s="42">
        <v>136.070007</v>
      </c>
      <c r="T945" s="43">
        <v>2762.5900879999999</v>
      </c>
    </row>
    <row r="946" spans="18:20">
      <c r="R946" s="41">
        <v>43271</v>
      </c>
      <c r="S946" s="42">
        <v>135.36999499999999</v>
      </c>
      <c r="T946" s="43">
        <v>2767.320068</v>
      </c>
    </row>
    <row r="947" spans="18:20">
      <c r="R947" s="41">
        <v>43272</v>
      </c>
      <c r="S947" s="42">
        <v>135</v>
      </c>
      <c r="T947" s="43">
        <v>2749.76001</v>
      </c>
    </row>
    <row r="948" spans="18:20">
      <c r="R948" s="41">
        <v>43273</v>
      </c>
      <c r="S948" s="42">
        <v>133.66999799999999</v>
      </c>
      <c r="T948" s="43">
        <v>2754.8798830000001</v>
      </c>
    </row>
    <row r="949" spans="18:20">
      <c r="R949" s="41">
        <v>43276</v>
      </c>
      <c r="S949" s="42">
        <v>133.070007</v>
      </c>
      <c r="T949" s="43">
        <v>2717.070068</v>
      </c>
    </row>
    <row r="950" spans="18:20">
      <c r="R950" s="41">
        <v>43277</v>
      </c>
      <c r="S950" s="42">
        <v>133.61000100000001</v>
      </c>
      <c r="T950" s="43">
        <v>2723.0600589999999</v>
      </c>
    </row>
    <row r="951" spans="18:20">
      <c r="R951" s="41">
        <v>43278</v>
      </c>
      <c r="S951" s="42">
        <v>132.30999800000001</v>
      </c>
      <c r="T951" s="43">
        <v>2699.6298830000001</v>
      </c>
    </row>
    <row r="952" spans="18:20">
      <c r="R952" s="41">
        <v>43279</v>
      </c>
      <c r="S952" s="42">
        <v>131.38999899999999</v>
      </c>
      <c r="T952" s="43">
        <v>2716.3100589999999</v>
      </c>
    </row>
    <row r="953" spans="18:20">
      <c r="R953" s="41">
        <v>43280</v>
      </c>
      <c r="S953" s="42">
        <v>131.60000600000001</v>
      </c>
      <c r="T953" s="43">
        <v>2718.3701169999999</v>
      </c>
    </row>
    <row r="954" spans="18:20">
      <c r="R954" s="41">
        <v>43283</v>
      </c>
      <c r="S954" s="42">
        <v>131.05999800000001</v>
      </c>
      <c r="T954" s="43">
        <v>2726.709961</v>
      </c>
    </row>
    <row r="955" spans="18:20">
      <c r="R955" s="41">
        <v>43284</v>
      </c>
      <c r="S955" s="42">
        <v>132.050003</v>
      </c>
      <c r="T955" s="43">
        <v>2713.219971</v>
      </c>
    </row>
    <row r="956" spans="18:20">
      <c r="R956" s="41">
        <v>43286</v>
      </c>
      <c r="S956" s="42">
        <v>133</v>
      </c>
      <c r="T956" s="43">
        <v>2736.610107</v>
      </c>
    </row>
    <row r="957" spans="18:20">
      <c r="R957" s="41">
        <v>43287</v>
      </c>
      <c r="S957" s="42">
        <v>133.66999799999999</v>
      </c>
      <c r="T957" s="43">
        <v>2759.820068</v>
      </c>
    </row>
    <row r="958" spans="18:20">
      <c r="R958" s="41">
        <v>43290</v>
      </c>
      <c r="S958" s="42">
        <v>132.16000399999999</v>
      </c>
      <c r="T958" s="43">
        <v>2784.169922</v>
      </c>
    </row>
    <row r="959" spans="18:20">
      <c r="R959" s="41">
        <v>43291</v>
      </c>
      <c r="S959" s="42">
        <v>133.11000100000001</v>
      </c>
      <c r="T959" s="43">
        <v>2793.8400879999999</v>
      </c>
    </row>
    <row r="960" spans="18:20">
      <c r="R960" s="41">
        <v>43292</v>
      </c>
      <c r="S960" s="42">
        <v>131.320007</v>
      </c>
      <c r="T960" s="43">
        <v>2774.0200199999999</v>
      </c>
    </row>
    <row r="961" spans="18:20">
      <c r="R961" s="41">
        <v>43293</v>
      </c>
      <c r="S961" s="42">
        <v>131.759995</v>
      </c>
      <c r="T961" s="43">
        <v>2798.290039</v>
      </c>
    </row>
    <row r="962" spans="18:20">
      <c r="R962" s="41">
        <v>43294</v>
      </c>
      <c r="S962" s="42">
        <v>132.25</v>
      </c>
      <c r="T962" s="43">
        <v>2801.3100589999999</v>
      </c>
    </row>
    <row r="963" spans="18:20">
      <c r="R963" s="41">
        <v>43297</v>
      </c>
      <c r="S963" s="42">
        <v>132.71000699999999</v>
      </c>
      <c r="T963" s="43">
        <v>2798.429932</v>
      </c>
    </row>
    <row r="964" spans="18:20">
      <c r="R964" s="41">
        <v>43298</v>
      </c>
      <c r="S964" s="42">
        <v>134.30999800000001</v>
      </c>
      <c r="T964" s="43">
        <v>2809.5500489999999</v>
      </c>
    </row>
    <row r="965" spans="18:20">
      <c r="R965" s="41">
        <v>43299</v>
      </c>
      <c r="S965" s="42">
        <v>134.60000600000001</v>
      </c>
      <c r="T965" s="43">
        <v>2815.6201169999999</v>
      </c>
    </row>
    <row r="966" spans="18:20">
      <c r="R966" s="41">
        <v>43300</v>
      </c>
      <c r="S966" s="42">
        <v>136.11000100000001</v>
      </c>
      <c r="T966" s="43">
        <v>2804.48999</v>
      </c>
    </row>
    <row r="967" spans="18:20">
      <c r="R967" s="41">
        <v>43301</v>
      </c>
      <c r="S967" s="42">
        <v>136.36999499999999</v>
      </c>
      <c r="T967" s="43">
        <v>2801.830078</v>
      </c>
    </row>
    <row r="968" spans="18:20">
      <c r="R968" s="41">
        <v>43304</v>
      </c>
      <c r="S968" s="42">
        <v>138.13000500000001</v>
      </c>
      <c r="T968" s="43">
        <v>2806.9799800000001</v>
      </c>
    </row>
    <row r="969" spans="18:20">
      <c r="R969" s="41">
        <v>43305</v>
      </c>
      <c r="S969" s="42">
        <v>137.929993</v>
      </c>
      <c r="T969" s="43">
        <v>2820.3999020000001</v>
      </c>
    </row>
    <row r="970" spans="18:20">
      <c r="R970" s="41">
        <v>43306</v>
      </c>
      <c r="S970" s="42">
        <v>139.5</v>
      </c>
      <c r="T970" s="43">
        <v>2846.070068</v>
      </c>
    </row>
    <row r="971" spans="18:20">
      <c r="R971" s="41">
        <v>43307</v>
      </c>
      <c r="S971" s="42">
        <v>139.070007</v>
      </c>
      <c r="T971" s="43">
        <v>2837.4399410000001</v>
      </c>
    </row>
    <row r="972" spans="18:20">
      <c r="R972" s="41">
        <v>43308</v>
      </c>
      <c r="S972" s="42">
        <v>136.679993</v>
      </c>
      <c r="T972" s="43">
        <v>2818.820068</v>
      </c>
    </row>
    <row r="973" spans="18:20">
      <c r="R973" s="41">
        <v>43311</v>
      </c>
      <c r="S973" s="42">
        <v>136.259995</v>
      </c>
      <c r="T973" s="43">
        <v>2802.6000979999999</v>
      </c>
    </row>
    <row r="974" spans="18:20">
      <c r="R974" s="41">
        <v>43312</v>
      </c>
      <c r="S974" s="42">
        <v>137.55999800000001</v>
      </c>
      <c r="T974" s="43">
        <v>2816.290039</v>
      </c>
    </row>
    <row r="975" spans="18:20">
      <c r="R975" s="41">
        <v>43313</v>
      </c>
      <c r="S975" s="42">
        <v>136.020004</v>
      </c>
      <c r="T975" s="43">
        <v>2813.360107</v>
      </c>
    </row>
    <row r="976" spans="18:20">
      <c r="R976" s="41">
        <v>43314</v>
      </c>
      <c r="S976" s="42">
        <v>136.88999899999999</v>
      </c>
      <c r="T976" s="43">
        <v>2827.219971</v>
      </c>
    </row>
    <row r="977" spans="18:20">
      <c r="R977" s="41">
        <v>43315</v>
      </c>
      <c r="S977" s="42">
        <v>135.800003</v>
      </c>
      <c r="T977" s="43">
        <v>2840.3500979999999</v>
      </c>
    </row>
    <row r="978" spans="18:20">
      <c r="R978" s="41">
        <v>43318</v>
      </c>
      <c r="S978" s="42">
        <v>135.770004</v>
      </c>
      <c r="T978" s="43">
        <v>2850.3999020000001</v>
      </c>
    </row>
    <row r="979" spans="18:20">
      <c r="R979" s="41">
        <v>43319</v>
      </c>
      <c r="S979" s="42">
        <v>137.03999300000001</v>
      </c>
      <c r="T979" s="43">
        <v>2858.4499510000001</v>
      </c>
    </row>
    <row r="980" spans="18:20">
      <c r="R980" s="41">
        <v>43320</v>
      </c>
      <c r="S980" s="42">
        <v>136.88999899999999</v>
      </c>
      <c r="T980" s="43">
        <v>2857.6999510000001</v>
      </c>
    </row>
    <row r="981" spans="18:20">
      <c r="R981" s="41">
        <v>43321</v>
      </c>
      <c r="S981" s="42">
        <v>137.10000600000001</v>
      </c>
      <c r="T981" s="43">
        <v>2853.580078</v>
      </c>
    </row>
    <row r="982" spans="18:20">
      <c r="R982" s="41">
        <v>43322</v>
      </c>
      <c r="S982" s="42">
        <v>134.33999600000001</v>
      </c>
      <c r="T982" s="43">
        <v>2833.280029</v>
      </c>
    </row>
    <row r="983" spans="18:20">
      <c r="R983" s="41">
        <v>43325</v>
      </c>
      <c r="S983" s="42">
        <v>130.88999899999999</v>
      </c>
      <c r="T983" s="43">
        <v>2821.929932</v>
      </c>
    </row>
    <row r="984" spans="18:20">
      <c r="R984" s="41">
        <v>43326</v>
      </c>
      <c r="S984" s="42">
        <v>131.83999600000001</v>
      </c>
      <c r="T984" s="43">
        <v>2839.959961</v>
      </c>
    </row>
    <row r="985" spans="18:20">
      <c r="R985" s="41">
        <v>43327</v>
      </c>
      <c r="S985" s="42">
        <v>125.660004</v>
      </c>
      <c r="T985" s="43">
        <v>2818.3701169999999</v>
      </c>
    </row>
    <row r="986" spans="18:20">
      <c r="R986" s="41">
        <v>43328</v>
      </c>
      <c r="S986" s="42">
        <v>127.400002</v>
      </c>
      <c r="T986" s="43">
        <v>2840.6899410000001</v>
      </c>
    </row>
    <row r="987" spans="18:20">
      <c r="R987" s="41">
        <v>43329</v>
      </c>
      <c r="S987" s="42">
        <v>128.55999800000001</v>
      </c>
      <c r="T987" s="43">
        <v>2850.1298830000001</v>
      </c>
    </row>
    <row r="988" spans="18:20">
      <c r="R988" s="41">
        <v>43332</v>
      </c>
      <c r="S988" s="42">
        <v>131.699997</v>
      </c>
      <c r="T988" s="43">
        <v>2857.0500489999999</v>
      </c>
    </row>
    <row r="989" spans="18:20">
      <c r="R989" s="41">
        <v>43333</v>
      </c>
      <c r="S989" s="42">
        <v>131.89999399999999</v>
      </c>
      <c r="T989" s="43">
        <v>2862.959961</v>
      </c>
    </row>
    <row r="990" spans="18:20">
      <c r="R990" s="41">
        <v>43334</v>
      </c>
      <c r="S990" s="42">
        <v>129.770004</v>
      </c>
      <c r="T990" s="43">
        <v>2861.820068</v>
      </c>
    </row>
    <row r="991" spans="18:20">
      <c r="R991" s="41">
        <v>43335</v>
      </c>
      <c r="S991" s="42">
        <v>129.83000200000001</v>
      </c>
      <c r="T991" s="43">
        <v>2856.9799800000001</v>
      </c>
    </row>
    <row r="992" spans="18:20">
      <c r="R992" s="41">
        <v>43336</v>
      </c>
      <c r="S992" s="42">
        <v>131.449997</v>
      </c>
      <c r="T992" s="43">
        <v>2874.6899410000001</v>
      </c>
    </row>
    <row r="993" spans="18:20">
      <c r="R993" s="41">
        <v>43339</v>
      </c>
      <c r="S993" s="42">
        <v>129.779999</v>
      </c>
      <c r="T993" s="43">
        <v>2896.73999</v>
      </c>
    </row>
    <row r="994" spans="18:20">
      <c r="R994" s="41">
        <v>43340</v>
      </c>
      <c r="S994" s="42">
        <v>131.070007</v>
      </c>
      <c r="T994" s="43">
        <v>2897.5200199999999</v>
      </c>
    </row>
    <row r="995" spans="18:20">
      <c r="R995" s="41">
        <v>43341</v>
      </c>
      <c r="S995" s="42">
        <v>125.480003</v>
      </c>
      <c r="T995" s="43">
        <v>2914.040039</v>
      </c>
    </row>
    <row r="996" spans="18:20">
      <c r="R996" s="41">
        <v>43342</v>
      </c>
      <c r="S996" s="42">
        <v>123.110001</v>
      </c>
      <c r="T996" s="43">
        <v>2901.1298830000001</v>
      </c>
    </row>
    <row r="997" spans="18:20">
      <c r="R997" s="41">
        <v>43343</v>
      </c>
      <c r="S997" s="42">
        <v>122.650002</v>
      </c>
      <c r="T997" s="43">
        <v>2901.5200199999999</v>
      </c>
    </row>
    <row r="998" spans="18:20">
      <c r="R998" s="41">
        <v>43347</v>
      </c>
      <c r="S998" s="42">
        <v>122.75</v>
      </c>
      <c r="T998" s="43">
        <v>2896.719971</v>
      </c>
    </row>
    <row r="999" spans="18:20">
      <c r="R999" s="41">
        <v>43348</v>
      </c>
      <c r="S999" s="42">
        <v>120.720001</v>
      </c>
      <c r="T999" s="43">
        <v>2888.6000979999999</v>
      </c>
    </row>
    <row r="1000" spans="18:20">
      <c r="R1000" s="41">
        <v>43349</v>
      </c>
      <c r="S1000" s="42">
        <v>123.370003</v>
      </c>
      <c r="T1000" s="43">
        <v>2878.0500489999999</v>
      </c>
    </row>
    <row r="1001" spans="18:20">
      <c r="R1001" s="41">
        <v>43350</v>
      </c>
      <c r="S1001" s="42">
        <v>122.870003</v>
      </c>
      <c r="T1001" s="43">
        <v>2871.679932</v>
      </c>
    </row>
    <row r="1002" spans="18:20">
      <c r="R1002" s="41">
        <v>43353</v>
      </c>
      <c r="S1002" s="42">
        <v>124.32</v>
      </c>
      <c r="T1002" s="43">
        <v>2877.1298830000001</v>
      </c>
    </row>
    <row r="1003" spans="18:20">
      <c r="R1003" s="41">
        <v>43354</v>
      </c>
      <c r="S1003" s="42">
        <v>123.370003</v>
      </c>
      <c r="T1003" s="43">
        <v>2887.889893</v>
      </c>
    </row>
    <row r="1004" spans="18:20">
      <c r="R1004" s="41">
        <v>43355</v>
      </c>
      <c r="S1004" s="42">
        <v>124.739998</v>
      </c>
      <c r="T1004" s="43">
        <v>2888.919922</v>
      </c>
    </row>
    <row r="1005" spans="18:20">
      <c r="R1005" s="41">
        <v>43356</v>
      </c>
      <c r="S1005" s="42">
        <v>126.029999</v>
      </c>
      <c r="T1005" s="43">
        <v>2904.179932</v>
      </c>
    </row>
    <row r="1006" spans="18:20">
      <c r="R1006" s="41">
        <v>43357</v>
      </c>
      <c r="S1006" s="42">
        <v>128.69000199999999</v>
      </c>
      <c r="T1006" s="43">
        <v>2904.9799800000001</v>
      </c>
    </row>
    <row r="1007" spans="18:20">
      <c r="R1007" s="41">
        <v>43360</v>
      </c>
      <c r="S1007" s="42">
        <v>125.879997</v>
      </c>
      <c r="T1007" s="43">
        <v>2888.8000489999999</v>
      </c>
    </row>
    <row r="1008" spans="18:20">
      <c r="R1008" s="41">
        <v>43361</v>
      </c>
      <c r="S1008" s="42">
        <v>125.120003</v>
      </c>
      <c r="T1008" s="43">
        <v>2904.3100589999999</v>
      </c>
    </row>
    <row r="1009" spans="18:20">
      <c r="R1009" s="41">
        <v>43362</v>
      </c>
      <c r="S1009" s="42">
        <v>124.730003</v>
      </c>
      <c r="T1009" s="43">
        <v>2907.9499510000001</v>
      </c>
    </row>
    <row r="1010" spans="18:20">
      <c r="R1010" s="41">
        <v>43363</v>
      </c>
      <c r="S1010" s="42">
        <v>127.050003</v>
      </c>
      <c r="T1010" s="43">
        <v>2930.75</v>
      </c>
    </row>
    <row r="1011" spans="18:20">
      <c r="R1011" s="41">
        <v>43364</v>
      </c>
      <c r="S1011" s="42">
        <v>126.620003</v>
      </c>
      <c r="T1011" s="43">
        <v>2929.669922</v>
      </c>
    </row>
    <row r="1012" spans="18:20">
      <c r="R1012" s="41">
        <v>43367</v>
      </c>
      <c r="S1012" s="42">
        <v>125.589996</v>
      </c>
      <c r="T1012" s="43">
        <v>2919.3701169999999</v>
      </c>
    </row>
    <row r="1013" spans="18:20">
      <c r="R1013" s="41">
        <v>43368</v>
      </c>
      <c r="S1013" s="42">
        <v>126.239998</v>
      </c>
      <c r="T1013" s="43">
        <v>2915.5600589999999</v>
      </c>
    </row>
    <row r="1014" spans="18:20">
      <c r="R1014" s="41">
        <v>43369</v>
      </c>
      <c r="S1014" s="42">
        <v>129.21000699999999</v>
      </c>
      <c r="T1014" s="43">
        <v>2905.969971</v>
      </c>
    </row>
    <row r="1015" spans="18:20">
      <c r="R1015" s="41">
        <v>43370</v>
      </c>
      <c r="S1015" s="42">
        <v>128.550003</v>
      </c>
      <c r="T1015" s="43">
        <v>2914</v>
      </c>
    </row>
    <row r="1016" spans="18:20">
      <c r="R1016" s="41">
        <v>43371</v>
      </c>
      <c r="S1016" s="42">
        <v>128.970001</v>
      </c>
      <c r="T1016" s="43">
        <v>2913.9799800000001</v>
      </c>
    </row>
    <row r="1017" spans="18:20">
      <c r="R1017" s="41">
        <v>43374</v>
      </c>
      <c r="S1017" s="42">
        <v>128.35000600000001</v>
      </c>
      <c r="T1017" s="43">
        <v>2924.5900879999999</v>
      </c>
    </row>
    <row r="1018" spans="18:20">
      <c r="R1018" s="41">
        <v>43375</v>
      </c>
      <c r="S1018" s="42">
        <v>125.279999</v>
      </c>
      <c r="T1018" s="43">
        <v>2923.429932</v>
      </c>
    </row>
    <row r="1019" spans="18:20">
      <c r="R1019" s="41">
        <v>43376</v>
      </c>
      <c r="S1019" s="42">
        <v>124.449997</v>
      </c>
      <c r="T1019" s="43">
        <v>2925.51001</v>
      </c>
    </row>
    <row r="1020" spans="18:20">
      <c r="R1020" s="41">
        <v>43377</v>
      </c>
      <c r="S1020" s="42">
        <v>120.75</v>
      </c>
      <c r="T1020" s="43">
        <v>2901.610107</v>
      </c>
    </row>
    <row r="1021" spans="18:20">
      <c r="R1021" s="41">
        <v>43378</v>
      </c>
      <c r="S1021" s="42">
        <v>122</v>
      </c>
      <c r="T1021" s="43">
        <v>2885.570068</v>
      </c>
    </row>
    <row r="1022" spans="18:20">
      <c r="R1022" s="41">
        <v>43381</v>
      </c>
      <c r="S1022" s="42">
        <v>121.879997</v>
      </c>
      <c r="T1022" s="43">
        <v>2884.429932</v>
      </c>
    </row>
    <row r="1023" spans="18:20">
      <c r="R1023" s="41">
        <v>43382</v>
      </c>
      <c r="S1023" s="42">
        <v>122.949997</v>
      </c>
      <c r="T1023" s="43">
        <v>2880.3400879999999</v>
      </c>
    </row>
    <row r="1024" spans="18:20">
      <c r="R1024" s="41">
        <v>43383</v>
      </c>
      <c r="S1024" s="42">
        <v>110.379997</v>
      </c>
      <c r="T1024" s="43">
        <v>2785.679932</v>
      </c>
    </row>
    <row r="1025" spans="18:20">
      <c r="R1025" s="41">
        <v>43384</v>
      </c>
      <c r="S1025" s="42">
        <v>111.449997</v>
      </c>
      <c r="T1025" s="43">
        <v>2728.3701169999999</v>
      </c>
    </row>
    <row r="1026" spans="18:20">
      <c r="R1026" s="41">
        <v>43385</v>
      </c>
      <c r="S1026" s="42">
        <v>112.839996</v>
      </c>
      <c r="T1026" s="43">
        <v>2767.1298830000001</v>
      </c>
    </row>
    <row r="1027" spans="18:20">
      <c r="R1027" s="41">
        <v>43388</v>
      </c>
      <c r="S1027" s="42">
        <v>112.32</v>
      </c>
      <c r="T1027" s="43">
        <v>2750.790039</v>
      </c>
    </row>
    <row r="1028" spans="18:20">
      <c r="R1028" s="41">
        <v>43389</v>
      </c>
      <c r="S1028" s="42">
        <v>114.660004</v>
      </c>
      <c r="T1028" s="43">
        <v>2809.919922</v>
      </c>
    </row>
    <row r="1029" spans="18:20">
      <c r="R1029" s="41">
        <v>43390</v>
      </c>
      <c r="S1029" s="42">
        <v>112</v>
      </c>
      <c r="T1029" s="43">
        <v>2809.209961</v>
      </c>
    </row>
    <row r="1030" spans="18:20">
      <c r="R1030" s="41">
        <v>43391</v>
      </c>
      <c r="S1030" s="42">
        <v>109.620003</v>
      </c>
      <c r="T1030" s="43">
        <v>2768.780029</v>
      </c>
    </row>
    <row r="1031" spans="18:20">
      <c r="R1031" s="41">
        <v>43392</v>
      </c>
      <c r="S1031" s="42">
        <v>107.010002</v>
      </c>
      <c r="T1031" s="43">
        <v>2767.780029</v>
      </c>
    </row>
    <row r="1032" spans="18:20">
      <c r="R1032" s="41">
        <v>43395</v>
      </c>
      <c r="S1032" s="42">
        <v>108.010002</v>
      </c>
      <c r="T1032" s="43">
        <v>2755.8798830000001</v>
      </c>
    </row>
    <row r="1033" spans="18:20">
      <c r="R1033" s="41">
        <v>43396</v>
      </c>
      <c r="S1033" s="42">
        <v>107.870003</v>
      </c>
      <c r="T1033" s="43">
        <v>2740.6899410000001</v>
      </c>
    </row>
    <row r="1034" spans="18:20">
      <c r="R1034" s="41">
        <v>43397</v>
      </c>
      <c r="S1034" s="42">
        <v>106.720001</v>
      </c>
      <c r="T1034" s="43">
        <v>2656.1000979999999</v>
      </c>
    </row>
    <row r="1035" spans="18:20">
      <c r="R1035" s="41">
        <v>43398</v>
      </c>
      <c r="S1035" s="42">
        <v>107.290001</v>
      </c>
      <c r="T1035" s="43">
        <v>2705.570068</v>
      </c>
    </row>
    <row r="1036" spans="18:20">
      <c r="R1036" s="41">
        <v>43399</v>
      </c>
      <c r="S1036" s="42">
        <v>106.93</v>
      </c>
      <c r="T1036" s="43">
        <v>2658.6899410000001</v>
      </c>
    </row>
    <row r="1037" spans="18:20">
      <c r="R1037" s="41">
        <v>43402</v>
      </c>
      <c r="S1037" s="42">
        <v>107.5</v>
      </c>
      <c r="T1037" s="43">
        <v>2641.25</v>
      </c>
    </row>
    <row r="1038" spans="18:20">
      <c r="R1038" s="41">
        <v>43403</v>
      </c>
      <c r="S1038" s="42">
        <v>109.599998</v>
      </c>
      <c r="T1038" s="43">
        <v>2682.6298830000001</v>
      </c>
    </row>
    <row r="1039" spans="18:20">
      <c r="R1039" s="41">
        <v>43404</v>
      </c>
      <c r="S1039" s="42">
        <v>111.300003</v>
      </c>
      <c r="T1039" s="43">
        <v>2711.73999</v>
      </c>
    </row>
    <row r="1040" spans="18:20">
      <c r="R1040" s="41">
        <v>43405</v>
      </c>
      <c r="S1040" s="42">
        <v>115.33000199999999</v>
      </c>
      <c r="T1040" s="43">
        <v>2740.3701169999999</v>
      </c>
    </row>
    <row r="1041" spans="18:20">
      <c r="R1041" s="41">
        <v>43406</v>
      </c>
      <c r="S1041" s="42">
        <v>115.91999800000001</v>
      </c>
      <c r="T1041" s="43">
        <v>2723.0600589999999</v>
      </c>
    </row>
    <row r="1042" spans="18:20">
      <c r="R1042" s="41">
        <v>43409</v>
      </c>
      <c r="S1042" s="42">
        <v>116.43</v>
      </c>
      <c r="T1042" s="43">
        <v>2738.3100589999999</v>
      </c>
    </row>
    <row r="1043" spans="18:20">
      <c r="R1043" s="41">
        <v>43410</v>
      </c>
      <c r="S1043" s="42">
        <v>115.209999</v>
      </c>
      <c r="T1043" s="43">
        <v>2755.4499510000001</v>
      </c>
    </row>
    <row r="1044" spans="18:20">
      <c r="R1044" s="41">
        <v>43411</v>
      </c>
      <c r="S1044" s="42">
        <v>117.029999</v>
      </c>
      <c r="T1044" s="43">
        <v>2813.889893</v>
      </c>
    </row>
    <row r="1045" spans="18:20">
      <c r="R1045" s="41">
        <v>43412</v>
      </c>
      <c r="S1045" s="42">
        <v>116.55999799999999</v>
      </c>
      <c r="T1045" s="43">
        <v>2806.830078</v>
      </c>
    </row>
    <row r="1046" spans="18:20">
      <c r="R1046" s="41">
        <v>43413</v>
      </c>
      <c r="S1046" s="42">
        <v>110.360001</v>
      </c>
      <c r="T1046" s="43">
        <v>2781.01001</v>
      </c>
    </row>
    <row r="1047" spans="18:20">
      <c r="R1047" s="41">
        <v>43416</v>
      </c>
      <c r="S1047" s="42">
        <v>109.099998</v>
      </c>
      <c r="T1047" s="43">
        <v>2726.219971</v>
      </c>
    </row>
    <row r="1048" spans="18:20">
      <c r="R1048" s="41">
        <v>43417</v>
      </c>
      <c r="S1048" s="42">
        <v>108.209999</v>
      </c>
      <c r="T1048" s="43">
        <v>2722.179932</v>
      </c>
    </row>
    <row r="1049" spans="18:20">
      <c r="R1049" s="41">
        <v>43418</v>
      </c>
      <c r="S1049" s="42">
        <v>105.57</v>
      </c>
      <c r="T1049" s="43">
        <v>2701.580078</v>
      </c>
    </row>
    <row r="1050" spans="18:20">
      <c r="R1050" s="41">
        <v>43419</v>
      </c>
      <c r="S1050" s="42">
        <v>105.959999</v>
      </c>
      <c r="T1050" s="43">
        <v>2730.1999510000001</v>
      </c>
    </row>
    <row r="1051" spans="18:20">
      <c r="R1051" s="41">
        <v>43420</v>
      </c>
      <c r="S1051" s="42">
        <v>106.489998</v>
      </c>
      <c r="T1051" s="43">
        <v>2736.2700199999999</v>
      </c>
    </row>
    <row r="1052" spans="18:20">
      <c r="R1052" s="41">
        <v>43423</v>
      </c>
      <c r="S1052" s="42">
        <v>102.480003</v>
      </c>
      <c r="T1052" s="43">
        <v>2690.7299800000001</v>
      </c>
    </row>
    <row r="1053" spans="18:20">
      <c r="R1053" s="41">
        <v>43424</v>
      </c>
      <c r="S1053" s="42">
        <v>100.139999</v>
      </c>
      <c r="T1053" s="43">
        <v>2641.889893</v>
      </c>
    </row>
    <row r="1054" spans="18:20">
      <c r="R1054" s="41">
        <v>43425</v>
      </c>
      <c r="S1054" s="42">
        <v>102.349998</v>
      </c>
      <c r="T1054" s="43">
        <v>2649.929932</v>
      </c>
    </row>
    <row r="1055" spans="18:20">
      <c r="R1055" s="41">
        <v>43427</v>
      </c>
      <c r="S1055" s="42">
        <v>102.410004</v>
      </c>
      <c r="T1055" s="43">
        <v>2632.5600589999999</v>
      </c>
    </row>
    <row r="1056" spans="18:20">
      <c r="R1056" s="41">
        <v>43430</v>
      </c>
      <c r="S1056" s="42">
        <v>106.370003</v>
      </c>
      <c r="T1056" s="43">
        <v>2673.4499510000001</v>
      </c>
    </row>
    <row r="1057" spans="18:20">
      <c r="R1057" s="41">
        <v>43431</v>
      </c>
      <c r="S1057" s="42">
        <v>104.949997</v>
      </c>
      <c r="T1057" s="43">
        <v>2682.169922</v>
      </c>
    </row>
    <row r="1058" spans="18:20">
      <c r="R1058" s="41">
        <v>43432</v>
      </c>
      <c r="S1058" s="42">
        <v>92.540001000000004</v>
      </c>
      <c r="T1058" s="43">
        <v>2743.790039</v>
      </c>
    </row>
    <row r="1059" spans="18:20">
      <c r="R1059" s="41">
        <v>43433</v>
      </c>
      <c r="S1059" s="42">
        <v>89.769997000000004</v>
      </c>
      <c r="T1059" s="43">
        <v>2737.8000489999999</v>
      </c>
    </row>
    <row r="1060" spans="18:20">
      <c r="R1060" s="41">
        <v>43434</v>
      </c>
      <c r="S1060" s="42">
        <v>91</v>
      </c>
      <c r="T1060" s="43">
        <v>2760.169922</v>
      </c>
    </row>
    <row r="1061" spans="18:20">
      <c r="R1061" s="41">
        <v>43437</v>
      </c>
      <c r="S1061" s="42">
        <v>94.650002000000001</v>
      </c>
      <c r="T1061" s="43">
        <v>2790.3701169999999</v>
      </c>
    </row>
    <row r="1062" spans="18:20">
      <c r="R1062" s="41">
        <v>43438</v>
      </c>
      <c r="S1062" s="42">
        <v>90.889999000000003</v>
      </c>
      <c r="T1062" s="43">
        <v>2700.0600589999999</v>
      </c>
    </row>
    <row r="1063" spans="18:20">
      <c r="R1063" s="41">
        <v>43440</v>
      </c>
      <c r="S1063" s="42">
        <v>88.519997000000004</v>
      </c>
      <c r="T1063" s="43">
        <v>2695.9499510000001</v>
      </c>
    </row>
    <row r="1064" spans="18:20">
      <c r="R1064" s="41">
        <v>43441</v>
      </c>
      <c r="S1064" s="42">
        <v>86.019997000000004</v>
      </c>
      <c r="T1064" s="43">
        <v>2633.080078</v>
      </c>
    </row>
    <row r="1065" spans="18:20">
      <c r="R1065" s="41">
        <v>43444</v>
      </c>
      <c r="S1065" s="42">
        <v>85.110000999999997</v>
      </c>
      <c r="T1065" s="43">
        <v>2637.719971</v>
      </c>
    </row>
    <row r="1066" spans="18:20">
      <c r="R1066" s="41">
        <v>43445</v>
      </c>
      <c r="S1066" s="42">
        <v>84.18</v>
      </c>
      <c r="T1066" s="43">
        <v>2636.780029</v>
      </c>
    </row>
    <row r="1067" spans="18:20">
      <c r="R1067" s="41">
        <v>43446</v>
      </c>
      <c r="S1067" s="42">
        <v>85.940002000000007</v>
      </c>
      <c r="T1067" s="43">
        <v>2651.070068</v>
      </c>
    </row>
    <row r="1068" spans="18:20">
      <c r="R1068" s="41">
        <v>43447</v>
      </c>
      <c r="S1068" s="42">
        <v>83.760002</v>
      </c>
      <c r="T1068" s="43">
        <v>2650.540039</v>
      </c>
    </row>
    <row r="1069" spans="18:20">
      <c r="R1069" s="41">
        <v>43448</v>
      </c>
      <c r="S1069" s="42">
        <v>82.660004000000001</v>
      </c>
      <c r="T1069" s="43">
        <v>2599.9499510000001</v>
      </c>
    </row>
    <row r="1070" spans="18:20">
      <c r="R1070" s="41">
        <v>43451</v>
      </c>
      <c r="S1070" s="42">
        <v>80.690002000000007</v>
      </c>
      <c r="T1070" s="43">
        <v>2545.9399410000001</v>
      </c>
    </row>
    <row r="1071" spans="18:20">
      <c r="R1071" s="41">
        <v>43452</v>
      </c>
      <c r="S1071" s="42">
        <v>80.099997999999999</v>
      </c>
      <c r="T1071" s="43">
        <v>2546.1599120000001</v>
      </c>
    </row>
    <row r="1072" spans="18:20">
      <c r="R1072" s="41">
        <v>43453</v>
      </c>
      <c r="S1072" s="42">
        <v>77.769997000000004</v>
      </c>
      <c r="T1072" s="43">
        <v>2506.959961</v>
      </c>
    </row>
    <row r="1073" spans="18:20">
      <c r="R1073" s="41">
        <v>43454</v>
      </c>
      <c r="S1073" s="42">
        <v>78.139999000000003</v>
      </c>
      <c r="T1073" s="43">
        <v>2467.419922</v>
      </c>
    </row>
    <row r="1074" spans="18:20">
      <c r="R1074" s="41">
        <v>43455</v>
      </c>
      <c r="S1074" s="42">
        <v>75.779999000000004</v>
      </c>
      <c r="T1074" s="43">
        <v>2416.6201169999999</v>
      </c>
    </row>
    <row r="1075" spans="18:20">
      <c r="R1075" s="41">
        <v>43458</v>
      </c>
      <c r="S1075" s="42">
        <v>74.209998999999996</v>
      </c>
      <c r="T1075" s="43">
        <v>2351.1000979999999</v>
      </c>
    </row>
    <row r="1076" spans="18:20">
      <c r="R1076" s="41">
        <v>43460</v>
      </c>
      <c r="S1076" s="42">
        <v>77.800003000000004</v>
      </c>
      <c r="T1076" s="43">
        <v>2467.6999510000001</v>
      </c>
    </row>
    <row r="1077" spans="18:20">
      <c r="R1077" s="41">
        <v>43461</v>
      </c>
      <c r="S1077" s="42">
        <v>78.900002000000001</v>
      </c>
      <c r="T1077" s="43">
        <v>2488.830078</v>
      </c>
    </row>
    <row r="1078" spans="18:20">
      <c r="R1078" s="41">
        <v>43462</v>
      </c>
      <c r="S1078" s="42">
        <v>79.120002999999997</v>
      </c>
      <c r="T1078" s="43">
        <v>2485.73999</v>
      </c>
    </row>
    <row r="1079" spans="18:20">
      <c r="R1079" s="41">
        <v>43465</v>
      </c>
      <c r="S1079" s="42">
        <v>80.510002</v>
      </c>
      <c r="T1079" s="43">
        <v>2506.8500979999999</v>
      </c>
    </row>
    <row r="1080" spans="18:20">
      <c r="R1080" s="41">
        <v>43467</v>
      </c>
      <c r="S1080" s="42">
        <v>81.830001999999993</v>
      </c>
      <c r="T1080" s="43">
        <v>2510.030029</v>
      </c>
    </row>
    <row r="1081" spans="18:20">
      <c r="R1081" s="41">
        <v>43468</v>
      </c>
      <c r="S1081" s="42">
        <v>79.589995999999999</v>
      </c>
      <c r="T1081" s="43">
        <v>2447.889893</v>
      </c>
    </row>
    <row r="1082" spans="18:20">
      <c r="R1082" s="41">
        <v>43469</v>
      </c>
      <c r="S1082" s="42">
        <v>82.379997000000003</v>
      </c>
      <c r="T1082" s="43">
        <v>2531.9399410000001</v>
      </c>
    </row>
    <row r="1083" spans="18:20">
      <c r="R1083" s="41">
        <v>43472</v>
      </c>
      <c r="S1083" s="42">
        <v>85.900002000000001</v>
      </c>
      <c r="T1083" s="43">
        <v>2549.6899410000001</v>
      </c>
    </row>
    <row r="1084" spans="18:20">
      <c r="R1084" s="41">
        <v>43473</v>
      </c>
      <c r="S1084" s="42">
        <v>86.970000999999996</v>
      </c>
      <c r="T1084" s="43">
        <v>2574.4099120000001</v>
      </c>
    </row>
    <row r="1085" spans="18:20">
      <c r="R1085" s="41">
        <v>43474</v>
      </c>
      <c r="S1085" s="42">
        <v>86.480002999999996</v>
      </c>
      <c r="T1085" s="43">
        <v>2584.959961</v>
      </c>
    </row>
    <row r="1086" spans="18:20">
      <c r="R1086" s="41">
        <v>43475</v>
      </c>
      <c r="S1086" s="42">
        <v>84.959998999999996</v>
      </c>
      <c r="T1086" s="43">
        <v>2596.639893</v>
      </c>
    </row>
    <row r="1087" spans="18:20">
      <c r="R1087" s="41">
        <v>43476</v>
      </c>
      <c r="S1087" s="42">
        <v>85.82</v>
      </c>
      <c r="T1087" s="43">
        <v>2596.26001</v>
      </c>
    </row>
    <row r="1088" spans="18:20">
      <c r="R1088" s="41">
        <v>43479</v>
      </c>
      <c r="S1088" s="42">
        <v>85.360000999999997</v>
      </c>
      <c r="T1088" s="43">
        <v>2582.610107</v>
      </c>
    </row>
    <row r="1089" spans="18:20">
      <c r="R1089" s="41">
        <v>43480</v>
      </c>
      <c r="S1089" s="42">
        <v>84.57</v>
      </c>
      <c r="T1089" s="43">
        <v>2610.3000489999999</v>
      </c>
    </row>
    <row r="1090" spans="18:20">
      <c r="R1090" s="41">
        <v>43481</v>
      </c>
      <c r="S1090" s="42">
        <v>84.010002</v>
      </c>
      <c r="T1090" s="43">
        <v>2616.1000979999999</v>
      </c>
    </row>
    <row r="1091" spans="18:20">
      <c r="R1091" s="41">
        <v>43482</v>
      </c>
      <c r="S1091" s="42">
        <v>85.260002</v>
      </c>
      <c r="T1091" s="43">
        <v>2635.959961</v>
      </c>
    </row>
    <row r="1092" spans="18:20">
      <c r="R1092" s="41">
        <v>43483</v>
      </c>
      <c r="S1092" s="42">
        <v>89.82</v>
      </c>
      <c r="T1092" s="43">
        <v>2670.709961</v>
      </c>
    </row>
    <row r="1093" spans="18:20">
      <c r="R1093" s="41">
        <v>43487</v>
      </c>
      <c r="S1093" s="42">
        <v>87.599997999999999</v>
      </c>
      <c r="T1093" s="43">
        <v>2632.8999020000001</v>
      </c>
    </row>
    <row r="1094" spans="18:20">
      <c r="R1094" s="41">
        <v>43488</v>
      </c>
      <c r="S1094" s="42">
        <v>87.339995999999999</v>
      </c>
      <c r="T1094" s="43">
        <v>2638.6999510000001</v>
      </c>
    </row>
    <row r="1095" spans="18:20">
      <c r="R1095" s="41">
        <v>43489</v>
      </c>
      <c r="S1095" s="42">
        <v>87.519997000000004</v>
      </c>
      <c r="T1095" s="43">
        <v>2642.330078</v>
      </c>
    </row>
    <row r="1096" spans="18:20">
      <c r="R1096" s="41">
        <v>43490</v>
      </c>
      <c r="S1096" s="42">
        <v>88.879997000000003</v>
      </c>
      <c r="T1096" s="43">
        <v>2664.76001</v>
      </c>
    </row>
    <row r="1097" spans="18:20">
      <c r="R1097" s="41">
        <v>43493</v>
      </c>
      <c r="S1097" s="42">
        <v>88.190002000000007</v>
      </c>
      <c r="T1097" s="43">
        <v>2643.8500979999999</v>
      </c>
    </row>
    <row r="1098" spans="18:20">
      <c r="R1098" s="41">
        <v>43494</v>
      </c>
      <c r="S1098" s="42">
        <v>87.599997999999999</v>
      </c>
      <c r="T1098" s="43">
        <v>2640</v>
      </c>
    </row>
    <row r="1099" spans="18:20">
      <c r="R1099" s="41">
        <v>43495</v>
      </c>
      <c r="S1099" s="42">
        <v>87.980002999999996</v>
      </c>
      <c r="T1099" s="43">
        <v>2681.0500489999999</v>
      </c>
    </row>
    <row r="1100" spans="18:20">
      <c r="R1100" s="41">
        <v>43496</v>
      </c>
      <c r="S1100" s="42">
        <v>88.730002999999996</v>
      </c>
      <c r="T1100" s="43">
        <v>2704.1000979999999</v>
      </c>
    </row>
    <row r="1101" spans="18:20">
      <c r="R1101" s="41">
        <v>43497</v>
      </c>
      <c r="S1101" s="42">
        <v>88.199996999999996</v>
      </c>
      <c r="T1101" s="43">
        <v>2706.530029</v>
      </c>
    </row>
    <row r="1102" spans="18:20">
      <c r="R1102" s="41">
        <v>43500</v>
      </c>
      <c r="S1102" s="42">
        <v>88.379997000000003</v>
      </c>
      <c r="T1102" s="43">
        <v>2724.8701169999999</v>
      </c>
    </row>
    <row r="1103" spans="18:20">
      <c r="R1103" s="41">
        <v>43501</v>
      </c>
      <c r="S1103" s="42">
        <v>89.629997000000003</v>
      </c>
      <c r="T1103" s="43">
        <v>2737.6999510000001</v>
      </c>
    </row>
    <row r="1104" spans="18:20">
      <c r="R1104" s="41">
        <v>43502</v>
      </c>
      <c r="S1104" s="42">
        <v>89.660004000000001</v>
      </c>
      <c r="T1104" s="43">
        <v>2731.610107</v>
      </c>
    </row>
    <row r="1105" spans="18:20">
      <c r="R1105" s="41">
        <v>43503</v>
      </c>
      <c r="S1105" s="42">
        <v>88.57</v>
      </c>
      <c r="T1105" s="43">
        <v>2706.0500489999999</v>
      </c>
    </row>
    <row r="1106" spans="18:20">
      <c r="R1106" s="41">
        <v>43504</v>
      </c>
      <c r="S1106" s="42">
        <v>88.080001999999993</v>
      </c>
      <c r="T1106" s="43">
        <v>2707.8798830000001</v>
      </c>
    </row>
    <row r="1107" spans="18:20">
      <c r="R1107" s="41">
        <v>43507</v>
      </c>
      <c r="S1107" s="42">
        <v>87.849997999999999</v>
      </c>
      <c r="T1107" s="43">
        <v>2709.8000489999999</v>
      </c>
    </row>
    <row r="1108" spans="18:20">
      <c r="R1108" s="41">
        <v>43508</v>
      </c>
      <c r="S1108" s="42">
        <v>89.730002999999996</v>
      </c>
      <c r="T1108" s="43">
        <v>2744.7299800000001</v>
      </c>
    </row>
    <row r="1109" spans="18:20">
      <c r="R1109" s="41">
        <v>43509</v>
      </c>
      <c r="S1109" s="42">
        <v>90.93</v>
      </c>
      <c r="T1109" s="43">
        <v>2753.030029</v>
      </c>
    </row>
    <row r="1110" spans="18:20">
      <c r="R1110" s="41">
        <v>43510</v>
      </c>
      <c r="S1110" s="42">
        <v>90.330001999999993</v>
      </c>
      <c r="T1110" s="43">
        <v>2745.7299800000001</v>
      </c>
    </row>
    <row r="1111" spans="18:20">
      <c r="R1111" s="41">
        <v>43511</v>
      </c>
      <c r="S1111" s="42">
        <v>90.830001999999993</v>
      </c>
      <c r="T1111" s="43">
        <v>2775.6000979999999</v>
      </c>
    </row>
    <row r="1112" spans="18:20">
      <c r="R1112" s="41">
        <v>43515</v>
      </c>
      <c r="S1112" s="42">
        <v>90.379997000000003</v>
      </c>
      <c r="T1112" s="43">
        <v>2779.76001</v>
      </c>
    </row>
    <row r="1113" spans="18:20">
      <c r="R1113" s="41">
        <v>43516</v>
      </c>
      <c r="S1113" s="42">
        <v>91.620002999999997</v>
      </c>
      <c r="T1113" s="43">
        <v>2784.6999510000001</v>
      </c>
    </row>
    <row r="1114" spans="18:20">
      <c r="R1114" s="41">
        <v>43517</v>
      </c>
      <c r="S1114" s="42">
        <v>91.489998</v>
      </c>
      <c r="T1114" s="43">
        <v>2774.8798830000001</v>
      </c>
    </row>
    <row r="1115" spans="18:20">
      <c r="R1115" s="41">
        <v>43518</v>
      </c>
      <c r="S1115" s="42">
        <v>92.699996999999996</v>
      </c>
      <c r="T1115" s="43">
        <v>2792.669922</v>
      </c>
    </row>
    <row r="1116" spans="18:20">
      <c r="R1116" s="41">
        <v>43521</v>
      </c>
      <c r="S1116" s="42">
        <v>94.010002</v>
      </c>
      <c r="T1116" s="43">
        <v>2796.110107</v>
      </c>
    </row>
    <row r="1117" spans="18:20">
      <c r="R1117" s="41">
        <v>43522</v>
      </c>
      <c r="S1117" s="42">
        <v>94.889999000000003</v>
      </c>
      <c r="T1117" s="43">
        <v>2793.8999020000001</v>
      </c>
    </row>
    <row r="1118" spans="18:20">
      <c r="R1118" s="41">
        <v>43523</v>
      </c>
      <c r="S1118" s="42">
        <v>95.779999000000004</v>
      </c>
      <c r="T1118" s="43">
        <v>2792.3798830000001</v>
      </c>
    </row>
    <row r="1119" spans="18:20">
      <c r="R1119" s="41">
        <v>43524</v>
      </c>
      <c r="S1119" s="42">
        <v>95.040001000000004</v>
      </c>
      <c r="T1119" s="43">
        <v>2784.48999</v>
      </c>
    </row>
    <row r="1120" spans="18:20">
      <c r="R1120" s="41">
        <v>43525</v>
      </c>
      <c r="S1120" s="42">
        <v>95.93</v>
      </c>
      <c r="T1120" s="43">
        <v>2803.6899410000001</v>
      </c>
    </row>
    <row r="1121" spans="18:20">
      <c r="R1121" s="41">
        <v>43528</v>
      </c>
      <c r="S1121" s="42">
        <v>94.599997999999999</v>
      </c>
      <c r="T1121" s="43">
        <v>2792.8100589999999</v>
      </c>
    </row>
    <row r="1122" spans="18:20">
      <c r="R1122" s="41">
        <v>43529</v>
      </c>
      <c r="S1122" s="42">
        <v>94.870002999999997</v>
      </c>
      <c r="T1122" s="43">
        <v>2789.6499020000001</v>
      </c>
    </row>
    <row r="1123" spans="18:20">
      <c r="R1123" s="41">
        <v>43530</v>
      </c>
      <c r="S1123" s="42">
        <v>94.790001000000004</v>
      </c>
      <c r="T1123" s="43">
        <v>2771.4499510000001</v>
      </c>
    </row>
    <row r="1124" spans="18:20">
      <c r="R1124" s="41">
        <v>43531</v>
      </c>
      <c r="S1124" s="42">
        <v>94.489998</v>
      </c>
      <c r="T1124" s="43">
        <v>2748.929932</v>
      </c>
    </row>
    <row r="1125" spans="18:20">
      <c r="R1125" s="41">
        <v>43532</v>
      </c>
      <c r="S1125" s="42">
        <v>94.330001999999993</v>
      </c>
      <c r="T1125" s="43">
        <v>2743.070068</v>
      </c>
    </row>
    <row r="1126" spans="18:20">
      <c r="R1126" s="41">
        <v>43535</v>
      </c>
      <c r="S1126" s="42">
        <v>96.279999000000004</v>
      </c>
      <c r="T1126" s="43">
        <v>2783.3000489999999</v>
      </c>
    </row>
    <row r="1127" spans="18:20">
      <c r="R1127" s="41">
        <v>43536</v>
      </c>
      <c r="S1127" s="42">
        <v>95.870002999999997</v>
      </c>
      <c r="T1127" s="43">
        <v>2791.5200199999999</v>
      </c>
    </row>
    <row r="1128" spans="18:20">
      <c r="R1128" s="41">
        <v>43537</v>
      </c>
      <c r="S1128" s="42">
        <v>96.550003000000004</v>
      </c>
      <c r="T1128" s="43">
        <v>2810.919922</v>
      </c>
    </row>
    <row r="1129" spans="18:20">
      <c r="R1129" s="41">
        <v>43538</v>
      </c>
      <c r="S1129" s="42">
        <v>95.470000999999996</v>
      </c>
      <c r="T1129" s="43">
        <v>2808.4799800000001</v>
      </c>
    </row>
    <row r="1130" spans="18:20">
      <c r="R1130" s="41">
        <v>43539</v>
      </c>
      <c r="S1130" s="42">
        <v>96.559997999999993</v>
      </c>
      <c r="T1130" s="43">
        <v>2822.4799800000001</v>
      </c>
    </row>
    <row r="1131" spans="18:20">
      <c r="R1131" s="41">
        <v>43542</v>
      </c>
      <c r="S1131" s="42">
        <v>97.349997999999999</v>
      </c>
      <c r="T1131" s="43">
        <v>2832.9399410000001</v>
      </c>
    </row>
    <row r="1132" spans="18:20">
      <c r="R1132" s="41">
        <v>43543</v>
      </c>
      <c r="S1132" s="42">
        <v>97.019997000000004</v>
      </c>
      <c r="T1132" s="43">
        <v>2832.570068</v>
      </c>
    </row>
    <row r="1133" spans="18:20">
      <c r="R1133" s="41">
        <v>43544</v>
      </c>
      <c r="S1133" s="42">
        <v>97.07</v>
      </c>
      <c r="T1133" s="43">
        <v>2824.2299800000001</v>
      </c>
    </row>
    <row r="1134" spans="18:20">
      <c r="R1134" s="41">
        <v>43545</v>
      </c>
      <c r="S1134" s="42">
        <v>100.05999799999999</v>
      </c>
      <c r="T1134" s="43">
        <v>2854.8798830000001</v>
      </c>
    </row>
    <row r="1135" spans="18:20">
      <c r="R1135" s="41">
        <v>43546</v>
      </c>
      <c r="S1135" s="42">
        <v>103.209999</v>
      </c>
      <c r="T1135" s="43">
        <v>2800.709961</v>
      </c>
    </row>
    <row r="1136" spans="18:20">
      <c r="R1136" s="41">
        <v>43549</v>
      </c>
      <c r="S1136" s="42">
        <v>102.800003</v>
      </c>
      <c r="T1136" s="43">
        <v>2798.360107</v>
      </c>
    </row>
    <row r="1137" spans="18:20">
      <c r="R1137" s="41">
        <v>43550</v>
      </c>
      <c r="S1137" s="42">
        <v>103.129997</v>
      </c>
      <c r="T1137" s="43">
        <v>2818.459961</v>
      </c>
    </row>
    <row r="1138" spans="18:20">
      <c r="R1138" s="41">
        <v>43551</v>
      </c>
      <c r="S1138" s="42">
        <v>104.41999800000001</v>
      </c>
      <c r="T1138" s="43">
        <v>2805.3701169999999</v>
      </c>
    </row>
    <row r="1139" spans="18:20">
      <c r="R1139" s="41">
        <v>43552</v>
      </c>
      <c r="S1139" s="42">
        <v>104.790001</v>
      </c>
      <c r="T1139" s="43">
        <v>2815.4399410000001</v>
      </c>
    </row>
    <row r="1140" spans="18:20">
      <c r="R1140" s="41">
        <v>43553</v>
      </c>
      <c r="S1140" s="42">
        <v>105.550003</v>
      </c>
      <c r="T1140" s="43">
        <v>2834.3999020000001</v>
      </c>
    </row>
    <row r="1141" spans="18:20">
      <c r="R1141" s="41">
        <v>43556</v>
      </c>
      <c r="S1141" s="42">
        <v>105.80999799999999</v>
      </c>
      <c r="T1141" s="43">
        <v>2867.1899410000001</v>
      </c>
    </row>
    <row r="1142" spans="18:20">
      <c r="R1142" s="41">
        <v>43557</v>
      </c>
      <c r="S1142" s="42">
        <v>106.209999</v>
      </c>
      <c r="T1142" s="43">
        <v>2867.23999</v>
      </c>
    </row>
    <row r="1143" spans="18:20">
      <c r="R1143" s="41">
        <v>43558</v>
      </c>
      <c r="S1143" s="42">
        <v>106.900002</v>
      </c>
      <c r="T1143" s="43">
        <v>2873.3999020000001</v>
      </c>
    </row>
    <row r="1144" spans="18:20">
      <c r="R1144" s="41">
        <v>43559</v>
      </c>
      <c r="S1144" s="42">
        <v>107.300003</v>
      </c>
      <c r="T1144" s="43">
        <v>2879.389893</v>
      </c>
    </row>
    <row r="1145" spans="18:20">
      <c r="R1145" s="41">
        <v>43560</v>
      </c>
      <c r="S1145" s="42">
        <v>107.5</v>
      </c>
      <c r="T1145" s="43">
        <v>2892.73999</v>
      </c>
    </row>
    <row r="1146" spans="18:20">
      <c r="R1146" s="41">
        <v>43563</v>
      </c>
      <c r="S1146" s="42">
        <v>106.620003</v>
      </c>
      <c r="T1146" s="43">
        <v>2895.7700199999999</v>
      </c>
    </row>
    <row r="1147" spans="18:20">
      <c r="R1147" s="41">
        <v>43564</v>
      </c>
      <c r="S1147" s="42">
        <v>105.720001</v>
      </c>
      <c r="T1147" s="43">
        <v>2878.1999510000001</v>
      </c>
    </row>
    <row r="1148" spans="18:20">
      <c r="R1148" s="41">
        <v>43565</v>
      </c>
      <c r="S1148" s="42">
        <v>105.879997</v>
      </c>
      <c r="T1148" s="43">
        <v>2888.209961</v>
      </c>
    </row>
    <row r="1149" spans="18:20">
      <c r="R1149" s="41">
        <v>43566</v>
      </c>
      <c r="S1149" s="42">
        <v>106.040001</v>
      </c>
      <c r="T1149" s="43">
        <v>2888.320068</v>
      </c>
    </row>
    <row r="1150" spans="18:20">
      <c r="R1150" s="41">
        <v>43567</v>
      </c>
      <c r="S1150" s="42">
        <v>106.18</v>
      </c>
      <c r="T1150" s="43">
        <v>2907.4099120000001</v>
      </c>
    </row>
    <row r="1151" spans="18:20">
      <c r="R1151" s="41">
        <v>43570</v>
      </c>
      <c r="S1151" s="42">
        <v>105.870003</v>
      </c>
      <c r="T1151" s="43">
        <v>2905.580078</v>
      </c>
    </row>
    <row r="1152" spans="18:20">
      <c r="R1152" s="41">
        <v>43571</v>
      </c>
      <c r="S1152" s="42">
        <v>107.230003</v>
      </c>
      <c r="T1152" s="43">
        <v>2907.0600589999999</v>
      </c>
    </row>
    <row r="1153" spans="18:20">
      <c r="R1153" s="41">
        <v>43572</v>
      </c>
      <c r="S1153" s="42">
        <v>106.18</v>
      </c>
      <c r="T1153" s="43">
        <v>2900.4499510000001</v>
      </c>
    </row>
    <row r="1154" spans="18:20">
      <c r="R1154" s="41">
        <v>43573</v>
      </c>
      <c r="S1154" s="42">
        <v>107.120003</v>
      </c>
      <c r="T1154" s="43">
        <v>2905.030029</v>
      </c>
    </row>
    <row r="1155" spans="18:20">
      <c r="R1155" s="41">
        <v>43577</v>
      </c>
      <c r="S1155" s="42">
        <v>105.720001</v>
      </c>
      <c r="T1155" s="43">
        <v>2907.969971</v>
      </c>
    </row>
    <row r="1156" spans="18:20">
      <c r="R1156" s="41">
        <v>43578</v>
      </c>
      <c r="S1156" s="42">
        <v>107.739998</v>
      </c>
      <c r="T1156" s="43">
        <v>2933.679932</v>
      </c>
    </row>
    <row r="1157" spans="18:20">
      <c r="R1157" s="41">
        <v>43579</v>
      </c>
      <c r="S1157" s="42">
        <v>106.75</v>
      </c>
      <c r="T1157" s="43">
        <v>2927.25</v>
      </c>
    </row>
    <row r="1158" spans="18:20">
      <c r="R1158" s="41">
        <v>43580</v>
      </c>
      <c r="S1158" s="42">
        <v>104.82</v>
      </c>
      <c r="T1158" s="43">
        <v>2926.169922</v>
      </c>
    </row>
    <row r="1159" spans="18:20">
      <c r="R1159" s="41">
        <v>43581</v>
      </c>
      <c r="S1159" s="42">
        <v>107.739998</v>
      </c>
      <c r="T1159" s="43">
        <v>2939.8798830000001</v>
      </c>
    </row>
    <row r="1160" spans="18:20">
      <c r="R1160" s="41">
        <v>43584</v>
      </c>
      <c r="S1160" s="42">
        <v>107.599998</v>
      </c>
      <c r="T1160" s="43">
        <v>2943.030029</v>
      </c>
    </row>
    <row r="1161" spans="18:20">
      <c r="R1161" s="41">
        <v>43585</v>
      </c>
      <c r="S1161" s="42">
        <v>107.82</v>
      </c>
      <c r="T1161" s="43">
        <v>2945.830078</v>
      </c>
    </row>
    <row r="1162" spans="18:20">
      <c r="R1162" s="41">
        <v>43586</v>
      </c>
      <c r="S1162" s="42">
        <v>106.33000199999999</v>
      </c>
      <c r="T1162" s="43">
        <v>2923.7299800000001</v>
      </c>
    </row>
    <row r="1163" spans="18:20">
      <c r="R1163" s="41">
        <v>43587</v>
      </c>
      <c r="S1163" s="42">
        <v>107.900002</v>
      </c>
      <c r="T1163" s="43">
        <v>2917.5200199999999</v>
      </c>
    </row>
    <row r="1164" spans="18:20">
      <c r="R1164" s="41">
        <v>43588</v>
      </c>
      <c r="S1164" s="42">
        <v>109.550003</v>
      </c>
      <c r="T1164" s="43">
        <v>2945.639893</v>
      </c>
    </row>
    <row r="1165" spans="18:20">
      <c r="R1165" s="41">
        <v>43591</v>
      </c>
      <c r="S1165" s="42">
        <v>105.610001</v>
      </c>
      <c r="T1165" s="43">
        <v>2932.469971</v>
      </c>
    </row>
    <row r="1166" spans="18:20">
      <c r="R1166" s="41">
        <v>43592</v>
      </c>
      <c r="S1166" s="42">
        <v>103.970001</v>
      </c>
      <c r="T1166" s="43">
        <v>2884.0500489999999</v>
      </c>
    </row>
    <row r="1167" spans="18:20">
      <c r="R1167" s="41">
        <v>43593</v>
      </c>
      <c r="S1167" s="42">
        <v>105.739998</v>
      </c>
      <c r="T1167" s="43">
        <v>2879.419922</v>
      </c>
    </row>
    <row r="1168" spans="18:20">
      <c r="R1168" s="41">
        <v>43594</v>
      </c>
      <c r="S1168" s="42">
        <v>104.91999800000001</v>
      </c>
      <c r="T1168" s="43">
        <v>2870.719971</v>
      </c>
    </row>
    <row r="1169" spans="18:20">
      <c r="R1169" s="41">
        <v>43595</v>
      </c>
      <c r="S1169" s="42">
        <v>104.849998</v>
      </c>
      <c r="T1169" s="43">
        <v>2881.3999020000001</v>
      </c>
    </row>
    <row r="1170" spans="18:20">
      <c r="R1170" s="41">
        <v>43598</v>
      </c>
      <c r="S1170" s="42">
        <v>97.68</v>
      </c>
      <c r="T1170" s="43">
        <v>2811.8701169999999</v>
      </c>
    </row>
    <row r="1171" spans="18:20">
      <c r="R1171" s="41">
        <v>43599</v>
      </c>
      <c r="S1171" s="42">
        <v>98.339995999999999</v>
      </c>
      <c r="T1171" s="43">
        <v>2834.4099120000001</v>
      </c>
    </row>
    <row r="1172" spans="18:20">
      <c r="R1172" s="41">
        <v>43600</v>
      </c>
      <c r="S1172" s="42">
        <v>98.360000999999997</v>
      </c>
      <c r="T1172" s="43">
        <v>2850.959961</v>
      </c>
    </row>
    <row r="1173" spans="18:20">
      <c r="R1173" s="41">
        <v>43601</v>
      </c>
      <c r="S1173" s="42">
        <v>99.440002000000007</v>
      </c>
      <c r="T1173" s="43">
        <v>2876.320068</v>
      </c>
    </row>
    <row r="1174" spans="18:20">
      <c r="R1174" s="41">
        <v>43602</v>
      </c>
      <c r="S1174" s="42">
        <v>96.019997000000004</v>
      </c>
      <c r="T1174" s="43">
        <v>2859.530029</v>
      </c>
    </row>
    <row r="1175" spans="18:20">
      <c r="R1175" s="41">
        <v>43605</v>
      </c>
      <c r="S1175" s="42">
        <v>95.389999000000003</v>
      </c>
      <c r="T1175" s="43">
        <v>2840.2299800000001</v>
      </c>
    </row>
    <row r="1176" spans="18:20">
      <c r="R1176" s="41">
        <v>43606</v>
      </c>
      <c r="S1176" s="42">
        <v>97.860000999999997</v>
      </c>
      <c r="T1176" s="43">
        <v>2864.360107</v>
      </c>
    </row>
    <row r="1177" spans="18:20">
      <c r="R1177" s="41">
        <v>43607</v>
      </c>
      <c r="S1177" s="42">
        <v>98.510002</v>
      </c>
      <c r="T1177" s="43">
        <v>2856.2700199999999</v>
      </c>
    </row>
    <row r="1178" spans="18:20">
      <c r="R1178" s="41">
        <v>43608</v>
      </c>
      <c r="S1178" s="42">
        <v>95.379997000000003</v>
      </c>
      <c r="T1178" s="43">
        <v>2822.23999</v>
      </c>
    </row>
    <row r="1179" spans="18:20">
      <c r="R1179" s="41">
        <v>43609</v>
      </c>
      <c r="S1179" s="42">
        <v>93.650002000000001</v>
      </c>
      <c r="T1179" s="43">
        <v>2826.0600589999999</v>
      </c>
    </row>
    <row r="1180" spans="18:20">
      <c r="R1180" s="41">
        <v>43613</v>
      </c>
      <c r="S1180" s="42">
        <v>91.190002000000007</v>
      </c>
      <c r="T1180" s="43">
        <v>2802.389893</v>
      </c>
    </row>
    <row r="1181" spans="18:20">
      <c r="R1181" s="41">
        <v>43614</v>
      </c>
      <c r="S1181" s="42">
        <v>90.82</v>
      </c>
      <c r="T1181" s="43">
        <v>2783.0200199999999</v>
      </c>
    </row>
    <row r="1182" spans="18:20">
      <c r="R1182" s="41">
        <v>43615</v>
      </c>
      <c r="S1182" s="42">
        <v>90.050003000000004</v>
      </c>
      <c r="T1182" s="43">
        <v>2788.860107</v>
      </c>
    </row>
    <row r="1183" spans="18:20">
      <c r="R1183" s="41">
        <v>43616</v>
      </c>
      <c r="S1183" s="42">
        <v>89.110000999999997</v>
      </c>
      <c r="T1183" s="43">
        <v>2752.0600589999999</v>
      </c>
    </row>
    <row r="1184" spans="18:20">
      <c r="R1184" s="41">
        <v>43619</v>
      </c>
      <c r="S1184" s="42">
        <v>90.169998000000007</v>
      </c>
      <c r="T1184" s="43">
        <v>2744.4499510000001</v>
      </c>
    </row>
    <row r="1185" spans="18:20">
      <c r="R1185" s="41">
        <v>43620</v>
      </c>
      <c r="S1185" s="42">
        <v>92.510002</v>
      </c>
      <c r="T1185" s="43">
        <v>2803.2700199999999</v>
      </c>
    </row>
    <row r="1186" spans="18:20">
      <c r="R1186" s="41">
        <v>43621</v>
      </c>
      <c r="S1186" s="42">
        <v>92.449996999999996</v>
      </c>
      <c r="T1186" s="43">
        <v>2826.1499020000001</v>
      </c>
    </row>
    <row r="1187" spans="18:20">
      <c r="R1187" s="41">
        <v>43622</v>
      </c>
      <c r="S1187" s="42">
        <v>91.190002000000007</v>
      </c>
      <c r="T1187" s="43">
        <v>2843.48999</v>
      </c>
    </row>
    <row r="1188" spans="18:20">
      <c r="R1188" s="41">
        <v>43623</v>
      </c>
      <c r="S1188" s="42">
        <v>90.470000999999996</v>
      </c>
      <c r="T1188" s="43">
        <v>2873.3400879999999</v>
      </c>
    </row>
    <row r="1189" spans="18:20">
      <c r="R1189" s="41">
        <v>43626</v>
      </c>
      <c r="S1189" s="42">
        <v>92.139999000000003</v>
      </c>
      <c r="T1189" s="43">
        <v>2886.7299800000001</v>
      </c>
    </row>
    <row r="1190" spans="18:20">
      <c r="R1190" s="41">
        <v>43627</v>
      </c>
      <c r="S1190" s="42">
        <v>92.089995999999999</v>
      </c>
      <c r="T1190" s="43">
        <v>2885.719971</v>
      </c>
    </row>
    <row r="1191" spans="18:20">
      <c r="R1191" s="41">
        <v>43628</v>
      </c>
      <c r="S1191" s="42">
        <v>91.400002000000001</v>
      </c>
      <c r="T1191" s="43">
        <v>2879.8400879999999</v>
      </c>
    </row>
    <row r="1192" spans="18:20">
      <c r="R1192" s="41">
        <v>43629</v>
      </c>
      <c r="S1192" s="42">
        <v>91.160004000000001</v>
      </c>
      <c r="T1192" s="43">
        <v>2891.639893</v>
      </c>
    </row>
    <row r="1193" spans="18:20">
      <c r="R1193" s="41">
        <v>43630</v>
      </c>
      <c r="S1193" s="42">
        <v>91.019997000000004</v>
      </c>
      <c r="T1193" s="43">
        <v>2886.9799800000001</v>
      </c>
    </row>
    <row r="1194" spans="18:20">
      <c r="R1194" s="41">
        <v>43633</v>
      </c>
      <c r="S1194" s="42">
        <v>91.43</v>
      </c>
      <c r="T1194" s="43">
        <v>2889.669922</v>
      </c>
    </row>
    <row r="1195" spans="18:20">
      <c r="R1195" s="41">
        <v>43634</v>
      </c>
      <c r="S1195" s="42">
        <v>92.040001000000004</v>
      </c>
      <c r="T1195" s="43">
        <v>2917.75</v>
      </c>
    </row>
    <row r="1196" spans="18:20">
      <c r="R1196" s="41">
        <v>43635</v>
      </c>
      <c r="S1196" s="42">
        <v>92.779999000000004</v>
      </c>
      <c r="T1196" s="43">
        <v>2926.459961</v>
      </c>
    </row>
    <row r="1197" spans="18:20">
      <c r="R1197" s="41">
        <v>43636</v>
      </c>
      <c r="S1197" s="42">
        <v>96.120002999999997</v>
      </c>
      <c r="T1197" s="43">
        <v>2954.179932</v>
      </c>
    </row>
    <row r="1198" spans="18:20">
      <c r="R1198" s="41">
        <v>43637</v>
      </c>
      <c r="S1198" s="42">
        <v>93.620002999999997</v>
      </c>
      <c r="T1198" s="43">
        <v>2950.459961</v>
      </c>
    </row>
    <row r="1199" spans="18:20">
      <c r="R1199" s="41">
        <v>43640</v>
      </c>
      <c r="S1199" s="42">
        <v>91.849997999999999</v>
      </c>
      <c r="T1199" s="43">
        <v>2945.3500979999999</v>
      </c>
    </row>
    <row r="1200" spans="18:20">
      <c r="R1200" s="41">
        <v>43641</v>
      </c>
      <c r="S1200" s="42">
        <v>91.239998</v>
      </c>
      <c r="T1200" s="43">
        <v>2917.3798830000001</v>
      </c>
    </row>
    <row r="1201" spans="18:20">
      <c r="R1201" s="41">
        <v>43642</v>
      </c>
      <c r="S1201" s="42">
        <v>91.940002000000007</v>
      </c>
      <c r="T1201" s="43">
        <v>2913.780029</v>
      </c>
    </row>
    <row r="1202" spans="18:20">
      <c r="R1202" s="41">
        <v>43643</v>
      </c>
      <c r="S1202" s="42">
        <v>91.980002999999996</v>
      </c>
      <c r="T1202" s="43">
        <v>2924.919922</v>
      </c>
    </row>
    <row r="1203" spans="18:20">
      <c r="R1203" s="41">
        <v>43644</v>
      </c>
      <c r="S1203" s="42">
        <v>93.639999000000003</v>
      </c>
      <c r="T1203" s="43">
        <v>2941.76001</v>
      </c>
    </row>
    <row r="1204" spans="18:20">
      <c r="R1204" s="41">
        <v>43647</v>
      </c>
      <c r="S1204" s="42">
        <v>94.279999000000004</v>
      </c>
      <c r="T1204" s="43">
        <v>2964.330078</v>
      </c>
    </row>
    <row r="1205" spans="18:20">
      <c r="R1205" s="41">
        <v>43648</v>
      </c>
      <c r="S1205" s="42">
        <v>92.199996999999996</v>
      </c>
      <c r="T1205" s="43">
        <v>2973.01001</v>
      </c>
    </row>
    <row r="1206" spans="18:20">
      <c r="R1206" s="41">
        <v>43649</v>
      </c>
      <c r="S1206" s="42">
        <v>93.599997999999999</v>
      </c>
      <c r="T1206" s="43">
        <v>2995.820068</v>
      </c>
    </row>
    <row r="1207" spans="18:20">
      <c r="R1207" s="41">
        <v>43651</v>
      </c>
      <c r="S1207" s="42">
        <v>94.480002999999996</v>
      </c>
      <c r="T1207" s="43">
        <v>2990.4099120000001</v>
      </c>
    </row>
    <row r="1208" spans="18:20">
      <c r="R1208" s="41">
        <v>43654</v>
      </c>
      <c r="S1208" s="42">
        <v>93.769997000000004</v>
      </c>
      <c r="T1208" s="43">
        <v>2975.9499510000001</v>
      </c>
    </row>
    <row r="1209" spans="18:20">
      <c r="R1209" s="41">
        <v>43655</v>
      </c>
      <c r="S1209" s="42">
        <v>93.110000999999997</v>
      </c>
      <c r="T1209" s="43">
        <v>2979.6298830000001</v>
      </c>
    </row>
    <row r="1210" spans="18:20">
      <c r="R1210" s="41">
        <v>43656</v>
      </c>
      <c r="S1210" s="42">
        <v>92.769997000000004</v>
      </c>
      <c r="T1210" s="43">
        <v>2993.070068</v>
      </c>
    </row>
    <row r="1211" spans="18:20">
      <c r="R1211" s="41">
        <v>43657</v>
      </c>
      <c r="S1211" s="42">
        <v>94.129997000000003</v>
      </c>
      <c r="T1211" s="43">
        <v>2999.9099120000001</v>
      </c>
    </row>
    <row r="1212" spans="18:20">
      <c r="R1212" s="41">
        <v>43658</v>
      </c>
      <c r="S1212" s="42">
        <v>94.660004000000001</v>
      </c>
      <c r="T1212" s="43">
        <v>3013.7700199999999</v>
      </c>
    </row>
    <row r="1213" spans="18:20">
      <c r="R1213" s="41">
        <v>43661</v>
      </c>
      <c r="S1213" s="42">
        <v>93.82</v>
      </c>
      <c r="T1213" s="43">
        <v>3014.3000489999999</v>
      </c>
    </row>
    <row r="1214" spans="18:20">
      <c r="R1214" s="41">
        <v>43662</v>
      </c>
      <c r="S1214" s="42">
        <v>94.029999000000004</v>
      </c>
      <c r="T1214" s="43">
        <v>3004.040039</v>
      </c>
    </row>
    <row r="1215" spans="18:20">
      <c r="R1215" s="41">
        <v>43663</v>
      </c>
      <c r="S1215" s="42">
        <v>93.290001000000004</v>
      </c>
      <c r="T1215" s="43">
        <v>2984.419922</v>
      </c>
    </row>
    <row r="1216" spans="18:20">
      <c r="R1216" s="41">
        <v>43664</v>
      </c>
      <c r="S1216" s="42">
        <v>93.160004000000001</v>
      </c>
      <c r="T1216" s="43">
        <v>2995.110107</v>
      </c>
    </row>
    <row r="1217" spans="18:20">
      <c r="R1217" s="41">
        <v>43665</v>
      </c>
      <c r="S1217" s="42">
        <v>92.669998000000007</v>
      </c>
      <c r="T1217" s="43">
        <v>2976.610107</v>
      </c>
    </row>
    <row r="1218" spans="18:20">
      <c r="R1218" s="41">
        <v>43668</v>
      </c>
      <c r="S1218" s="42">
        <v>91.730002999999996</v>
      </c>
      <c r="T1218" s="43">
        <v>2985.030029</v>
      </c>
    </row>
    <row r="1219" spans="18:20">
      <c r="R1219" s="41">
        <v>43669</v>
      </c>
      <c r="S1219" s="42">
        <v>92.529999000000004</v>
      </c>
      <c r="T1219" s="43">
        <v>3005.469971</v>
      </c>
    </row>
    <row r="1220" spans="18:20">
      <c r="R1220" s="41">
        <v>43670</v>
      </c>
      <c r="S1220" s="42">
        <v>94.43</v>
      </c>
      <c r="T1220" s="43">
        <v>3019.5600589999999</v>
      </c>
    </row>
    <row r="1221" spans="18:20">
      <c r="R1221" s="41">
        <v>43671</v>
      </c>
      <c r="S1221" s="42">
        <v>93.589995999999999</v>
      </c>
      <c r="T1221" s="43">
        <v>3003.669922</v>
      </c>
    </row>
    <row r="1222" spans="18:20">
      <c r="R1222" s="41">
        <v>43672</v>
      </c>
      <c r="S1222" s="42">
        <v>93.269997000000004</v>
      </c>
      <c r="T1222" s="43">
        <v>3025.860107</v>
      </c>
    </row>
    <row r="1223" spans="18:20">
      <c r="R1223" s="41">
        <v>43675</v>
      </c>
      <c r="S1223" s="42">
        <v>92.93</v>
      </c>
      <c r="T1223" s="43">
        <v>3020.969971</v>
      </c>
    </row>
    <row r="1224" spans="18:20">
      <c r="R1224" s="41">
        <v>43676</v>
      </c>
      <c r="S1224" s="42">
        <v>94.120002999999997</v>
      </c>
      <c r="T1224" s="43">
        <v>3013.179932</v>
      </c>
    </row>
    <row r="1225" spans="18:20">
      <c r="R1225" s="41">
        <v>43677</v>
      </c>
      <c r="S1225" s="42">
        <v>93.919998000000007</v>
      </c>
      <c r="T1225" s="43">
        <v>2980.3798830000001</v>
      </c>
    </row>
    <row r="1226" spans="18:20">
      <c r="R1226" s="41">
        <v>43678</v>
      </c>
      <c r="S1226" s="42">
        <v>91.230002999999996</v>
      </c>
      <c r="T1226" s="43">
        <v>2953.5600589999999</v>
      </c>
    </row>
    <row r="1227" spans="18:20">
      <c r="R1227" s="41">
        <v>43679</v>
      </c>
      <c r="S1227" s="42">
        <v>90.080001999999993</v>
      </c>
      <c r="T1227" s="43">
        <v>2932.0500489999999</v>
      </c>
    </row>
    <row r="1228" spans="18:20">
      <c r="R1228" s="41">
        <v>43682</v>
      </c>
      <c r="S1228" s="42">
        <v>87.860000999999997</v>
      </c>
      <c r="T1228" s="43">
        <v>2844.73999</v>
      </c>
    </row>
    <row r="1229" spans="18:20">
      <c r="R1229" s="41">
        <v>43683</v>
      </c>
      <c r="S1229" s="42">
        <v>88.599997999999999</v>
      </c>
      <c r="T1229" s="43">
        <v>2881.7700199999999</v>
      </c>
    </row>
    <row r="1230" spans="18:20">
      <c r="R1230" s="41">
        <v>43684</v>
      </c>
      <c r="S1230" s="42">
        <v>88.839995999999999</v>
      </c>
      <c r="T1230" s="43">
        <v>2883.9799800000001</v>
      </c>
    </row>
    <row r="1231" spans="18:20">
      <c r="R1231" s="41">
        <v>43685</v>
      </c>
      <c r="S1231" s="42">
        <v>91.160004000000001</v>
      </c>
      <c r="T1231" s="43">
        <v>2938.0900879999999</v>
      </c>
    </row>
    <row r="1232" spans="18:20">
      <c r="R1232" s="41">
        <v>43686</v>
      </c>
      <c r="S1232" s="42">
        <v>89.559997999999993</v>
      </c>
      <c r="T1232" s="43">
        <v>2918.6499020000001</v>
      </c>
    </row>
    <row r="1233" spans="18:20">
      <c r="R1233" s="41">
        <v>43689</v>
      </c>
      <c r="S1233" s="42">
        <v>87.040001000000004</v>
      </c>
      <c r="T1233" s="43">
        <v>2882.6999510000001</v>
      </c>
    </row>
    <row r="1234" spans="18:20">
      <c r="R1234" s="41">
        <v>43690</v>
      </c>
      <c r="S1234" s="42">
        <v>87.839995999999999</v>
      </c>
      <c r="T1234" s="43">
        <v>2926.320068</v>
      </c>
    </row>
    <row r="1235" spans="18:20">
      <c r="R1235" s="41">
        <v>43691</v>
      </c>
      <c r="S1235" s="42">
        <v>82.730002999999996</v>
      </c>
      <c r="T1235" s="43">
        <v>2840.6000979999999</v>
      </c>
    </row>
    <row r="1236" spans="18:20">
      <c r="R1236" s="41">
        <v>43692</v>
      </c>
      <c r="S1236" s="42">
        <v>80.569999999999993</v>
      </c>
      <c r="T1236" s="43">
        <v>2847.6000979999999</v>
      </c>
    </row>
    <row r="1237" spans="18:20">
      <c r="R1237" s="41">
        <v>43693</v>
      </c>
      <c r="S1237" s="42">
        <v>80.800003000000004</v>
      </c>
      <c r="T1237" s="43">
        <v>2888.679932</v>
      </c>
    </row>
    <row r="1238" spans="18:20">
      <c r="R1238" s="41">
        <v>43696</v>
      </c>
      <c r="S1238" s="42">
        <v>82.089995999999999</v>
      </c>
      <c r="T1238" s="43">
        <v>2923.6499020000001</v>
      </c>
    </row>
    <row r="1239" spans="18:20">
      <c r="R1239" s="41">
        <v>43697</v>
      </c>
      <c r="S1239" s="42">
        <v>82.260002</v>
      </c>
      <c r="T1239" s="43">
        <v>2900.51001</v>
      </c>
    </row>
    <row r="1240" spans="18:20">
      <c r="R1240" s="41">
        <v>43698</v>
      </c>
      <c r="S1240" s="42">
        <v>84.529999000000004</v>
      </c>
      <c r="T1240" s="43">
        <v>2924.429932</v>
      </c>
    </row>
    <row r="1241" spans="18:20">
      <c r="R1241" s="41">
        <v>43699</v>
      </c>
      <c r="S1241" s="42">
        <v>85.339995999999999</v>
      </c>
      <c r="T1241" s="43">
        <v>2922.9499510000001</v>
      </c>
    </row>
    <row r="1242" spans="18:20">
      <c r="R1242" s="41">
        <v>43700</v>
      </c>
      <c r="S1242" s="42">
        <v>81.319999999999993</v>
      </c>
      <c r="T1242" s="43">
        <v>2847.110107</v>
      </c>
    </row>
    <row r="1243" spans="18:20">
      <c r="R1243" s="41">
        <v>43703</v>
      </c>
      <c r="S1243" s="42">
        <v>83.080001999999993</v>
      </c>
      <c r="T1243" s="43">
        <v>2878.3798830000001</v>
      </c>
    </row>
    <row r="1244" spans="18:20">
      <c r="R1244" s="41">
        <v>43704</v>
      </c>
      <c r="S1244" s="42">
        <v>82.669998000000007</v>
      </c>
      <c r="T1244" s="43">
        <v>2869.1599120000001</v>
      </c>
    </row>
    <row r="1245" spans="18:20">
      <c r="R1245" s="41">
        <v>43705</v>
      </c>
      <c r="S1245" s="42">
        <v>85.169998000000007</v>
      </c>
      <c r="T1245" s="43">
        <v>2887.9399410000001</v>
      </c>
    </row>
    <row r="1246" spans="18:20">
      <c r="R1246" s="41">
        <v>43706</v>
      </c>
      <c r="S1246" s="42">
        <v>85.540001000000004</v>
      </c>
      <c r="T1246" s="43">
        <v>2924.580078</v>
      </c>
    </row>
    <row r="1247" spans="18:20">
      <c r="R1247" s="41">
        <v>43707</v>
      </c>
      <c r="S1247" s="42">
        <v>84.870002999999997</v>
      </c>
      <c r="T1247" s="43">
        <v>2926.459961</v>
      </c>
    </row>
    <row r="1248" spans="18:20">
      <c r="R1248" s="41">
        <v>43711</v>
      </c>
      <c r="S1248" s="42">
        <v>82.489998</v>
      </c>
      <c r="T1248" s="43">
        <v>2906.2700199999999</v>
      </c>
    </row>
    <row r="1249" spans="18:20">
      <c r="R1249" s="41">
        <v>43712</v>
      </c>
      <c r="S1249" s="42">
        <v>84.529999000000004</v>
      </c>
      <c r="T1249" s="43">
        <v>2937.780029</v>
      </c>
    </row>
    <row r="1250" spans="18:20">
      <c r="R1250" s="41">
        <v>43713</v>
      </c>
      <c r="S1250" s="42">
        <v>88.190002000000007</v>
      </c>
      <c r="T1250" s="43">
        <v>2976</v>
      </c>
    </row>
    <row r="1251" spans="18:20">
      <c r="R1251" s="41">
        <v>43714</v>
      </c>
      <c r="S1251" s="42">
        <v>88.220000999999996</v>
      </c>
      <c r="T1251" s="43">
        <v>2978.709961</v>
      </c>
    </row>
    <row r="1252" spans="18:20">
      <c r="R1252" s="41">
        <v>43717</v>
      </c>
      <c r="S1252" s="42">
        <v>91.279999000000004</v>
      </c>
      <c r="T1252" s="43">
        <v>2978.429932</v>
      </c>
    </row>
    <row r="1253" spans="18:20">
      <c r="R1253" s="41">
        <v>43718</v>
      </c>
      <c r="S1253" s="42">
        <v>94.010002</v>
      </c>
      <c r="T1253" s="43">
        <v>2979.389893</v>
      </c>
    </row>
    <row r="1254" spans="18:20">
      <c r="R1254" s="41">
        <v>43719</v>
      </c>
      <c r="S1254" s="42">
        <v>95.050003000000004</v>
      </c>
      <c r="T1254" s="43">
        <v>3000.929932</v>
      </c>
    </row>
    <row r="1255" spans="18:20">
      <c r="R1255" s="41">
        <v>43720</v>
      </c>
      <c r="S1255" s="42">
        <v>96.610000999999997</v>
      </c>
      <c r="T1255" s="43">
        <v>3009.570068</v>
      </c>
    </row>
    <row r="1256" spans="18:20">
      <c r="R1256" s="41">
        <v>43721</v>
      </c>
      <c r="S1256" s="42">
        <v>98.279999000000004</v>
      </c>
      <c r="T1256" s="43">
        <v>3007.389893</v>
      </c>
    </row>
    <row r="1257" spans="18:20">
      <c r="R1257" s="41">
        <v>43724</v>
      </c>
      <c r="S1257" s="42">
        <v>96.400002000000001</v>
      </c>
      <c r="T1257" s="43">
        <v>2997.959961</v>
      </c>
    </row>
    <row r="1258" spans="18:20">
      <c r="R1258" s="41">
        <v>43725</v>
      </c>
      <c r="S1258" s="42">
        <v>95.260002</v>
      </c>
      <c r="T1258" s="43">
        <v>3005.6999510000001</v>
      </c>
    </row>
    <row r="1259" spans="18:20">
      <c r="R1259" s="41">
        <v>43726</v>
      </c>
      <c r="S1259" s="42">
        <v>93.419998000000007</v>
      </c>
      <c r="T1259" s="43">
        <v>3006.7299800000001</v>
      </c>
    </row>
    <row r="1260" spans="18:20">
      <c r="R1260" s="41">
        <v>43727</v>
      </c>
      <c r="S1260" s="42">
        <v>91.339995999999999</v>
      </c>
      <c r="T1260" s="43">
        <v>3006.790039</v>
      </c>
    </row>
    <row r="1261" spans="18:20">
      <c r="R1261" s="41">
        <v>43728</v>
      </c>
      <c r="S1261" s="42">
        <v>91.300003000000004</v>
      </c>
      <c r="T1261" s="43">
        <v>2992.070068</v>
      </c>
    </row>
    <row r="1262" spans="18:20">
      <c r="R1262" s="41">
        <v>43731</v>
      </c>
      <c r="S1262" s="42">
        <v>91.779999000000004</v>
      </c>
      <c r="T1262" s="43">
        <v>2991.780029</v>
      </c>
    </row>
    <row r="1263" spans="18:20">
      <c r="R1263" s="41">
        <v>43732</v>
      </c>
      <c r="S1263" s="42">
        <v>90.839995999999999</v>
      </c>
      <c r="T1263" s="43">
        <v>2966.6000979999999</v>
      </c>
    </row>
    <row r="1264" spans="18:20">
      <c r="R1264" s="41">
        <v>43733</v>
      </c>
      <c r="S1264" s="42">
        <v>92.019997000000004</v>
      </c>
      <c r="T1264" s="43">
        <v>2984.8701169999999</v>
      </c>
    </row>
    <row r="1265" spans="18:20">
      <c r="R1265" s="41">
        <v>43734</v>
      </c>
      <c r="S1265" s="42">
        <v>90.830001999999993</v>
      </c>
      <c r="T1265" s="43">
        <v>2977.6201169999999</v>
      </c>
    </row>
    <row r="1266" spans="18:20">
      <c r="R1266" s="41">
        <v>43735</v>
      </c>
      <c r="S1266" s="42">
        <v>91.879997000000003</v>
      </c>
      <c r="T1266" s="43">
        <v>2961.790039</v>
      </c>
    </row>
    <row r="1267" spans="18:20">
      <c r="R1267" s="41">
        <v>43738</v>
      </c>
      <c r="S1267" s="42">
        <v>92.629997000000003</v>
      </c>
      <c r="T1267" s="43">
        <v>2976.73999</v>
      </c>
    </row>
    <row r="1268" spans="18:20">
      <c r="R1268" s="41">
        <v>43739</v>
      </c>
      <c r="S1268" s="42">
        <v>90.879997000000003</v>
      </c>
      <c r="T1268" s="43">
        <v>2940.25</v>
      </c>
    </row>
    <row r="1269" spans="18:20">
      <c r="R1269" s="41">
        <v>43740</v>
      </c>
      <c r="S1269" s="42">
        <v>88.599997999999999</v>
      </c>
      <c r="T1269" s="43">
        <v>2887.610107</v>
      </c>
    </row>
    <row r="1270" spans="18:20">
      <c r="R1270" s="41">
        <v>43741</v>
      </c>
      <c r="S1270" s="42">
        <v>89.190002000000007</v>
      </c>
      <c r="T1270" s="43">
        <v>2910.6298830000001</v>
      </c>
    </row>
    <row r="1271" spans="18:20">
      <c r="R1271" s="41">
        <v>43742</v>
      </c>
      <c r="S1271" s="42">
        <v>88.059997999999993</v>
      </c>
      <c r="T1271" s="43">
        <v>2952.01001</v>
      </c>
    </row>
    <row r="1272" spans="18:20">
      <c r="R1272" s="41">
        <v>43745</v>
      </c>
      <c r="S1272" s="42">
        <v>89.019997000000004</v>
      </c>
      <c r="T1272" s="43">
        <v>2938.790039</v>
      </c>
    </row>
    <row r="1273" spans="18:20">
      <c r="R1273" s="41">
        <v>43746</v>
      </c>
      <c r="S1273" s="42">
        <v>86.629997000000003</v>
      </c>
      <c r="T1273" s="43">
        <v>2893.0600589999999</v>
      </c>
    </row>
    <row r="1274" spans="18:20">
      <c r="R1274" s="41">
        <v>43747</v>
      </c>
      <c r="S1274" s="42">
        <v>88.510002</v>
      </c>
      <c r="T1274" s="43">
        <v>2919.3999020000001</v>
      </c>
    </row>
    <row r="1275" spans="18:20">
      <c r="R1275" s="41">
        <v>43748</v>
      </c>
      <c r="S1275" s="42">
        <v>88.029999000000004</v>
      </c>
      <c r="T1275" s="43">
        <v>2938.1298830000001</v>
      </c>
    </row>
    <row r="1276" spans="18:20">
      <c r="R1276" s="41">
        <v>43749</v>
      </c>
      <c r="S1276" s="42">
        <v>91.879997000000003</v>
      </c>
      <c r="T1276" s="43">
        <v>2970.2700199999999</v>
      </c>
    </row>
    <row r="1277" spans="18:20">
      <c r="R1277" s="41">
        <v>43752</v>
      </c>
      <c r="S1277" s="42">
        <v>90.260002</v>
      </c>
      <c r="T1277" s="43">
        <v>2966.1499020000001</v>
      </c>
    </row>
  </sheetData>
  <mergeCells count="1">
    <mergeCell ref="A2:K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showGridLines="0" workbookViewId="0"/>
  </sheetViews>
  <sheetFormatPr baseColWidth="10" defaultColWidth="10.83203125" defaultRowHeight="16"/>
  <cols>
    <col min="1" max="1" width="33.5" style="40" customWidth="1"/>
    <col min="2" max="2" width="7.33203125" style="40" customWidth="1"/>
    <col min="3" max="7" width="9" style="40" customWidth="1"/>
    <col min="8" max="16384" width="10.83203125" style="40"/>
  </cols>
  <sheetData>
    <row r="1" spans="1:11">
      <c r="A1" s="40" t="s">
        <v>87</v>
      </c>
    </row>
    <row r="2" spans="1:11">
      <c r="A2" s="104" t="s">
        <v>150</v>
      </c>
      <c r="B2" s="104"/>
      <c r="C2" s="104"/>
      <c r="D2" s="104"/>
      <c r="E2" s="104"/>
      <c r="F2" s="104"/>
      <c r="G2" s="104"/>
      <c r="H2" s="104"/>
      <c r="I2" s="104"/>
      <c r="J2" s="104"/>
      <c r="K2" s="104"/>
    </row>
    <row r="3" spans="1:11">
      <c r="A3" s="48" t="s">
        <v>152</v>
      </c>
    </row>
    <row r="5" spans="1:11">
      <c r="A5" s="44" t="s">
        <v>115</v>
      </c>
    </row>
    <row r="6" spans="1:11" ht="24" customHeight="1">
      <c r="A6" s="51" t="s">
        <v>77</v>
      </c>
      <c r="B6" s="49" t="s">
        <v>78</v>
      </c>
      <c r="C6" s="49" t="s">
        <v>79</v>
      </c>
      <c r="D6" s="49" t="s">
        <v>80</v>
      </c>
      <c r="E6" s="49" t="s">
        <v>81</v>
      </c>
      <c r="F6" s="49" t="s">
        <v>82</v>
      </c>
      <c r="G6" s="49" t="s">
        <v>83</v>
      </c>
      <c r="H6" s="49" t="s">
        <v>89</v>
      </c>
    </row>
    <row r="7" spans="1:11">
      <c r="A7" s="40" t="s">
        <v>86</v>
      </c>
      <c r="B7" s="45">
        <v>2.5000000000000001E-2</v>
      </c>
      <c r="C7" s="46">
        <v>2.5999999999999999E-2</v>
      </c>
      <c r="D7" s="46">
        <v>2.7E-2</v>
      </c>
      <c r="E7" s="45">
        <v>2.8000000000000001E-2</v>
      </c>
      <c r="F7" s="45">
        <v>2.9000000000000001E-2</v>
      </c>
      <c r="G7" s="45">
        <v>2.7E-2</v>
      </c>
      <c r="H7" s="45">
        <f>G7-B7</f>
        <v>1.9999999999999983E-3</v>
      </c>
    </row>
    <row r="8" spans="1:11">
      <c r="A8" s="40" t="s">
        <v>85</v>
      </c>
      <c r="B8" s="45">
        <v>3.2000000000000001E-2</v>
      </c>
      <c r="C8" s="46">
        <v>3.1E-2</v>
      </c>
      <c r="D8" s="46">
        <v>3.2000000000000001E-2</v>
      </c>
      <c r="E8" s="45">
        <v>3.2000000000000001E-2</v>
      </c>
      <c r="F8" s="45">
        <v>3.4000000000000002E-2</v>
      </c>
      <c r="G8" s="45">
        <v>3.6999999999999998E-2</v>
      </c>
      <c r="H8" s="45">
        <f>G8-B8</f>
        <v>4.9999999999999975E-3</v>
      </c>
    </row>
    <row r="9" spans="1:11">
      <c r="A9" s="40" t="s">
        <v>90</v>
      </c>
      <c r="B9" s="45">
        <v>9.7000000000000003E-2</v>
      </c>
      <c r="C9" s="46">
        <v>0.1</v>
      </c>
      <c r="D9" s="46">
        <v>0.105</v>
      </c>
      <c r="E9" s="45">
        <v>0.115</v>
      </c>
      <c r="F9" s="45">
        <v>0.13100000000000001</v>
      </c>
      <c r="G9" s="45">
        <v>0.13800000000000001</v>
      </c>
      <c r="H9" s="45">
        <f>G9-B9</f>
        <v>4.1000000000000009E-2</v>
      </c>
    </row>
    <row r="10" spans="1:11">
      <c r="A10" s="40" t="s">
        <v>84</v>
      </c>
      <c r="B10" s="45">
        <v>0.02</v>
      </c>
      <c r="C10" s="46">
        <v>2.1999999999999999E-2</v>
      </c>
      <c r="D10" s="46">
        <v>2.1999999999999999E-2</v>
      </c>
      <c r="E10" s="45">
        <v>2.3E-2</v>
      </c>
      <c r="F10" s="45">
        <v>2.4E-2</v>
      </c>
      <c r="G10" s="45">
        <v>2.4E-2</v>
      </c>
      <c r="H10" s="45">
        <f>G10-B10</f>
        <v>4.0000000000000001E-3</v>
      </c>
    </row>
    <row r="11" spans="1:11">
      <c r="A11" s="40" t="s">
        <v>32</v>
      </c>
      <c r="B11" s="45">
        <v>0.14099999999999999</v>
      </c>
      <c r="C11" s="46">
        <v>0.14399999999999999</v>
      </c>
      <c r="D11" s="46">
        <v>0.14299999999999999</v>
      </c>
      <c r="E11" s="45">
        <v>0.14399999999999999</v>
      </c>
      <c r="F11" s="45">
        <v>0.15</v>
      </c>
      <c r="G11" s="45">
        <v>0.14399999999999999</v>
      </c>
      <c r="H11" s="45">
        <f>G11-B11</f>
        <v>3.0000000000000027E-3</v>
      </c>
    </row>
    <row r="12" spans="1:11" ht="21" customHeight="1">
      <c r="B12" s="45"/>
      <c r="C12" s="46"/>
      <c r="D12" s="46"/>
      <c r="E12" s="45"/>
      <c r="F12" s="45"/>
      <c r="G12" s="45"/>
    </row>
    <row r="13" spans="1:11">
      <c r="A13" s="44" t="s">
        <v>88</v>
      </c>
    </row>
    <row r="14" spans="1:11" ht="23.25" customHeight="1">
      <c r="A14" s="51" t="s">
        <v>77</v>
      </c>
      <c r="B14" s="49" t="s">
        <v>78</v>
      </c>
      <c r="C14" s="49" t="s">
        <v>79</v>
      </c>
      <c r="D14" s="49" t="s">
        <v>80</v>
      </c>
      <c r="E14" s="49" t="s">
        <v>81</v>
      </c>
      <c r="F14" s="49" t="s">
        <v>82</v>
      </c>
      <c r="G14" s="49" t="s">
        <v>83</v>
      </c>
      <c r="H14" s="49" t="s">
        <v>89</v>
      </c>
    </row>
    <row r="15" spans="1:11">
      <c r="A15" s="40" t="s">
        <v>27</v>
      </c>
      <c r="B15" s="45">
        <v>3.2000000000000001E-2</v>
      </c>
      <c r="C15" s="45">
        <v>3.1E-2</v>
      </c>
      <c r="D15" s="45">
        <v>3.1E-2</v>
      </c>
      <c r="E15" s="45">
        <v>3.2000000000000001E-2</v>
      </c>
      <c r="F15" s="45">
        <v>3.3000000000000002E-2</v>
      </c>
      <c r="G15" s="45">
        <v>0.03</v>
      </c>
      <c r="H15" s="45">
        <f>G15-B15</f>
        <v>-2.0000000000000018E-3</v>
      </c>
    </row>
    <row r="16" spans="1:11">
      <c r="A16" s="40" t="s">
        <v>85</v>
      </c>
      <c r="B16" s="45">
        <v>6.7000000000000004E-2</v>
      </c>
      <c r="C16" s="45">
        <v>6.9000000000000006E-2</v>
      </c>
      <c r="D16" s="45">
        <v>7.0999999999999994E-2</v>
      </c>
      <c r="E16" s="45">
        <v>7.2999999999999995E-2</v>
      </c>
      <c r="F16" s="45">
        <v>7.5999999999999998E-2</v>
      </c>
      <c r="G16" s="45">
        <v>7.8E-2</v>
      </c>
      <c r="H16" s="45">
        <f>G16-B16</f>
        <v>1.0999999999999996E-2</v>
      </c>
    </row>
    <row r="17" spans="1:8">
      <c r="A17" s="40" t="s">
        <v>90</v>
      </c>
      <c r="B17" s="45">
        <v>0.158</v>
      </c>
      <c r="C17" s="45">
        <v>0.156</v>
      </c>
      <c r="D17" s="45">
        <v>0.157</v>
      </c>
      <c r="E17" s="45">
        <v>0.16900000000000001</v>
      </c>
      <c r="F17" s="45">
        <v>0.17599999999999999</v>
      </c>
      <c r="G17" s="45">
        <v>0.182</v>
      </c>
      <c r="H17" s="45">
        <f>G17-B17</f>
        <v>2.3999999999999994E-2</v>
      </c>
    </row>
    <row r="18" spans="1:8">
      <c r="A18" s="40" t="s">
        <v>84</v>
      </c>
      <c r="B18" s="45">
        <v>4.3999999999999997E-2</v>
      </c>
      <c r="C18" s="45">
        <v>4.5999999999999999E-2</v>
      </c>
      <c r="D18" s="45">
        <v>4.7E-2</v>
      </c>
      <c r="E18" s="45">
        <v>4.8000000000000001E-2</v>
      </c>
      <c r="F18" s="45">
        <v>4.8000000000000001E-2</v>
      </c>
      <c r="G18" s="45">
        <v>4.7E-2</v>
      </c>
      <c r="H18" s="45">
        <f>G18-B18</f>
        <v>3.0000000000000027E-3</v>
      </c>
    </row>
    <row r="19" spans="1:8">
      <c r="A19" s="40" t="s">
        <v>32</v>
      </c>
      <c r="B19" s="45">
        <v>0.105</v>
      </c>
      <c r="C19" s="45">
        <v>0.106</v>
      </c>
      <c r="D19" s="45">
        <v>0.109</v>
      </c>
      <c r="E19" s="45">
        <v>0.109</v>
      </c>
      <c r="F19" s="45">
        <v>0.111</v>
      </c>
      <c r="G19" s="45">
        <v>0.11</v>
      </c>
      <c r="H19" s="45">
        <f>G19-B19</f>
        <v>5.0000000000000044E-3</v>
      </c>
    </row>
    <row r="20" spans="1:8">
      <c r="B20" s="45"/>
      <c r="C20" s="45"/>
      <c r="D20" s="45"/>
      <c r="E20" s="45"/>
      <c r="F20" s="45"/>
      <c r="G20" s="45"/>
    </row>
    <row r="21" spans="1:8">
      <c r="A21" s="40" t="s">
        <v>153</v>
      </c>
    </row>
  </sheetData>
  <sortState xmlns:xlrd2="http://schemas.microsoft.com/office/spreadsheetml/2017/richdata2" ref="A15:H19">
    <sortCondition ref="A15:A19"/>
  </sortState>
  <mergeCells count="1">
    <mergeCell ref="A2:K2"/>
  </mergeCells>
  <pageMargins left="0.7" right="0.7" top="0.75" bottom="0.75" header="0.3" footer="0.3"/>
  <pageSetup orientation="portrait" r:id="rId1"/>
  <ignoredErrors>
    <ignoredError sqref="B6:G6 B14:G1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23"/>
  <sheetViews>
    <sheetView showGridLines="0" workbookViewId="0"/>
  </sheetViews>
  <sheetFormatPr baseColWidth="10" defaultColWidth="10.83203125" defaultRowHeight="16"/>
  <cols>
    <col min="1" max="4" width="10.83203125" style="40"/>
    <col min="5" max="5" width="63.5" style="40" customWidth="1"/>
    <col min="6" max="6" width="22" style="40" customWidth="1"/>
    <col min="8" max="8" width="10.83203125" style="40"/>
    <col min="9" max="9" width="10.83203125" style="41"/>
    <col min="10" max="21" width="10.83203125" style="40"/>
    <col min="23" max="16384" width="10.83203125" style="40"/>
  </cols>
  <sheetData>
    <row r="1" spans="1:14">
      <c r="A1" s="40" t="s">
        <v>94</v>
      </c>
    </row>
    <row r="2" spans="1:14">
      <c r="A2" s="104" t="s">
        <v>150</v>
      </c>
      <c r="B2" s="104"/>
      <c r="C2" s="104"/>
      <c r="D2" s="104"/>
      <c r="E2" s="104"/>
      <c r="F2" s="104"/>
      <c r="G2" s="104"/>
      <c r="H2" s="104"/>
      <c r="I2" s="104"/>
      <c r="J2" s="104"/>
      <c r="K2" s="104"/>
    </row>
    <row r="3" spans="1:14">
      <c r="A3" s="40" t="s">
        <v>148</v>
      </c>
      <c r="J3" s="40" t="s">
        <v>91</v>
      </c>
      <c r="K3" s="40" t="s">
        <v>92</v>
      </c>
      <c r="L3" s="40" t="s">
        <v>93</v>
      </c>
      <c r="N3" s="40" t="s">
        <v>95</v>
      </c>
    </row>
    <row r="4" spans="1:14">
      <c r="I4" s="41">
        <v>40118</v>
      </c>
      <c r="J4" s="40">
        <v>1186.9000000000001</v>
      </c>
      <c r="K4" s="40">
        <v>18.77</v>
      </c>
      <c r="L4" s="40">
        <v>1486.1</v>
      </c>
      <c r="M4" s="40">
        <v>2004</v>
      </c>
      <c r="N4" s="40">
        <v>100</v>
      </c>
    </row>
    <row r="5" spans="1:14">
      <c r="A5" s="44"/>
      <c r="I5" s="41">
        <v>40148</v>
      </c>
      <c r="J5" s="40">
        <v>1097</v>
      </c>
      <c r="K5" s="40">
        <v>17.09</v>
      </c>
      <c r="L5" s="40">
        <v>1503.5</v>
      </c>
      <c r="M5" s="40">
        <v>2005</v>
      </c>
      <c r="N5" s="40">
        <v>102</v>
      </c>
    </row>
    <row r="6" spans="1:14">
      <c r="I6" s="41">
        <v>40179</v>
      </c>
      <c r="J6" s="40">
        <v>1084.4000000000001</v>
      </c>
      <c r="K6" s="40">
        <v>16.43</v>
      </c>
      <c r="L6" s="40">
        <v>1627.4</v>
      </c>
      <c r="M6" s="40">
        <v>2006</v>
      </c>
      <c r="N6" s="40">
        <v>108</v>
      </c>
    </row>
    <row r="7" spans="1:14">
      <c r="I7" s="41">
        <v>40210</v>
      </c>
      <c r="J7" s="40">
        <v>1096.5</v>
      </c>
      <c r="K7" s="40">
        <v>15.94</v>
      </c>
      <c r="L7" s="40">
        <v>1711.4</v>
      </c>
      <c r="M7" s="40">
        <v>2007</v>
      </c>
      <c r="N7" s="40">
        <v>112</v>
      </c>
    </row>
    <row r="8" spans="1:14">
      <c r="I8" s="41">
        <v>40238</v>
      </c>
      <c r="J8" s="40">
        <v>1110.3</v>
      </c>
      <c r="K8" s="40">
        <v>17.37</v>
      </c>
      <c r="L8" s="40">
        <v>1528.3</v>
      </c>
      <c r="M8" s="40">
        <v>2008</v>
      </c>
      <c r="N8" s="40">
        <v>122</v>
      </c>
    </row>
    <row r="9" spans="1:14">
      <c r="I9" s="41">
        <v>40269</v>
      </c>
      <c r="J9" s="40">
        <v>1171.3</v>
      </c>
      <c r="K9" s="40">
        <v>18.12</v>
      </c>
      <c r="L9" s="40">
        <v>1565.6</v>
      </c>
      <c r="M9" s="40">
        <v>2009</v>
      </c>
      <c r="N9" s="40">
        <v>107.5</v>
      </c>
    </row>
    <row r="10" spans="1:14">
      <c r="I10" s="41">
        <v>40299</v>
      </c>
      <c r="J10" s="40">
        <v>1213.3</v>
      </c>
      <c r="K10" s="40">
        <v>18.29</v>
      </c>
      <c r="L10" s="40">
        <v>1539.5</v>
      </c>
      <c r="M10" s="40">
        <v>2010</v>
      </c>
      <c r="N10" s="40">
        <v>138.5</v>
      </c>
    </row>
    <row r="11" spans="1:14">
      <c r="I11" s="41">
        <v>40330</v>
      </c>
      <c r="J11" s="40">
        <v>1238.2</v>
      </c>
      <c r="K11" s="40">
        <v>18.670000000000002</v>
      </c>
      <c r="L11" s="40">
        <v>1537</v>
      </c>
      <c r="M11" s="40">
        <v>2011</v>
      </c>
      <c r="N11" s="40">
        <v>178</v>
      </c>
    </row>
    <row r="12" spans="1:14">
      <c r="I12" s="41">
        <v>40360</v>
      </c>
      <c r="J12" s="40">
        <v>1160.4000000000001</v>
      </c>
      <c r="K12" s="40">
        <v>17.420000000000002</v>
      </c>
      <c r="L12" s="40">
        <v>1635.7</v>
      </c>
      <c r="M12" s="40">
        <v>2012</v>
      </c>
      <c r="N12" s="40">
        <v>153</v>
      </c>
    </row>
    <row r="13" spans="1:14">
      <c r="I13" s="41">
        <v>40391</v>
      </c>
      <c r="J13" s="40">
        <v>1236</v>
      </c>
      <c r="K13" s="40">
        <v>19.04</v>
      </c>
      <c r="L13" s="40">
        <v>1676.1</v>
      </c>
      <c r="M13" s="40">
        <v>2013</v>
      </c>
      <c r="N13" s="40">
        <v>158</v>
      </c>
    </row>
    <row r="14" spans="1:14">
      <c r="I14" s="41">
        <v>40422</v>
      </c>
      <c r="J14" s="40">
        <v>1306.5999999999999</v>
      </c>
      <c r="K14" s="40">
        <v>21.69</v>
      </c>
      <c r="L14" s="40">
        <v>1645.2</v>
      </c>
      <c r="M14" s="40">
        <v>2014</v>
      </c>
      <c r="N14" s="40">
        <v>159</v>
      </c>
    </row>
    <row r="15" spans="1:14">
      <c r="I15" s="41">
        <v>40452</v>
      </c>
      <c r="J15" s="40">
        <v>1322.2</v>
      </c>
      <c r="K15" s="40">
        <v>23.4</v>
      </c>
      <c r="L15" s="40">
        <v>1754.2</v>
      </c>
      <c r="M15" s="40">
        <v>2015</v>
      </c>
      <c r="N15" s="40">
        <v>135.5</v>
      </c>
    </row>
    <row r="16" spans="1:14">
      <c r="I16" s="41">
        <v>40483</v>
      </c>
      <c r="J16" s="40">
        <v>1362.3</v>
      </c>
      <c r="K16" s="40">
        <v>26.7</v>
      </c>
      <c r="L16" s="40">
        <v>1800.1</v>
      </c>
      <c r="M16" s="40">
        <v>2016</v>
      </c>
      <c r="N16" s="40">
        <v>128</v>
      </c>
    </row>
    <row r="17" spans="1:14">
      <c r="I17" s="41">
        <v>40513</v>
      </c>
      <c r="J17" s="40">
        <v>1413.1</v>
      </c>
      <c r="K17" s="40">
        <v>30.68</v>
      </c>
      <c r="L17" s="40">
        <v>1786.8</v>
      </c>
      <c r="M17" s="40">
        <v>2017</v>
      </c>
      <c r="N17" s="40">
        <v>129</v>
      </c>
    </row>
    <row r="18" spans="1:14">
      <c r="I18" s="41">
        <v>40544</v>
      </c>
      <c r="J18" s="40">
        <v>1318.4</v>
      </c>
      <c r="K18" s="40">
        <v>27.04</v>
      </c>
      <c r="L18" s="40">
        <v>1740.6</v>
      </c>
      <c r="M18" s="40">
        <v>2018</v>
      </c>
      <c r="N18" s="40">
        <v>130</v>
      </c>
    </row>
    <row r="19" spans="1:14">
      <c r="I19" s="41">
        <v>40575</v>
      </c>
      <c r="J19" s="40">
        <v>1415.3</v>
      </c>
      <c r="K19" s="40">
        <v>33.18</v>
      </c>
      <c r="L19" s="40">
        <v>1825.2</v>
      </c>
      <c r="M19" s="40">
        <v>2019</v>
      </c>
      <c r="N19" s="40">
        <v>120</v>
      </c>
    </row>
    <row r="20" spans="1:14">
      <c r="I20" s="41">
        <v>40603</v>
      </c>
      <c r="J20" s="40">
        <v>1416</v>
      </c>
      <c r="K20" s="40">
        <v>36.979999999999997</v>
      </c>
      <c r="L20" s="40">
        <v>1778.1</v>
      </c>
    </row>
    <row r="21" spans="1:14">
      <c r="I21" s="41">
        <v>40634</v>
      </c>
      <c r="J21" s="40">
        <v>1516.7</v>
      </c>
      <c r="K21" s="40">
        <v>45.96</v>
      </c>
      <c r="L21" s="40">
        <v>1691.7</v>
      </c>
    </row>
    <row r="22" spans="1:14">
      <c r="I22" s="41">
        <v>40664</v>
      </c>
      <c r="J22" s="40">
        <v>1522.8</v>
      </c>
      <c r="K22" s="40">
        <v>37.33</v>
      </c>
      <c r="L22" s="40">
        <v>1806.9</v>
      </c>
    </row>
    <row r="23" spans="1:14">
      <c r="I23" s="41">
        <v>40695</v>
      </c>
      <c r="J23" s="40">
        <v>1499.7</v>
      </c>
      <c r="K23" s="40">
        <v>33.630000000000003</v>
      </c>
      <c r="L23" s="40">
        <v>1825</v>
      </c>
    </row>
    <row r="24" spans="1:14">
      <c r="I24" s="41">
        <v>40725</v>
      </c>
      <c r="J24" s="40">
        <v>1615</v>
      </c>
      <c r="K24" s="40">
        <v>40.549999999999997</v>
      </c>
      <c r="L24" s="40">
        <v>1534.2</v>
      </c>
    </row>
    <row r="25" spans="1:14">
      <c r="I25" s="41">
        <v>40756</v>
      </c>
      <c r="J25" s="40">
        <v>1788.4</v>
      </c>
      <c r="K25" s="40">
        <v>40.54</v>
      </c>
      <c r="L25" s="40">
        <v>1637.6</v>
      </c>
    </row>
    <row r="26" spans="1:14">
      <c r="A26" s="44"/>
      <c r="I26" s="41">
        <v>40787</v>
      </c>
      <c r="J26" s="40">
        <v>1616.3</v>
      </c>
      <c r="K26" s="40">
        <v>30.08</v>
      </c>
      <c r="L26" s="40">
        <v>1538</v>
      </c>
    </row>
    <row r="27" spans="1:14">
      <c r="I27" s="41">
        <v>40817</v>
      </c>
      <c r="J27" s="40">
        <v>1746.7</v>
      </c>
      <c r="K27" s="40">
        <v>35.1</v>
      </c>
      <c r="L27" s="40">
        <v>1387.7</v>
      </c>
    </row>
    <row r="28" spans="1:14">
      <c r="I28" s="41">
        <v>40848</v>
      </c>
      <c r="J28" s="40">
        <v>1710.8</v>
      </c>
      <c r="K28" s="40">
        <v>32.159999999999997</v>
      </c>
      <c r="L28" s="40">
        <v>1620</v>
      </c>
    </row>
    <row r="29" spans="1:14">
      <c r="I29" s="41">
        <v>40878</v>
      </c>
      <c r="J29" s="40">
        <v>1562.9</v>
      </c>
      <c r="K29" s="40">
        <v>27.19</v>
      </c>
      <c r="L29" s="40">
        <v>1711.8</v>
      </c>
    </row>
    <row r="30" spans="1:14">
      <c r="I30" s="41">
        <v>40909</v>
      </c>
      <c r="J30" s="40">
        <v>1731.8</v>
      </c>
      <c r="K30" s="40">
        <v>33.75</v>
      </c>
      <c r="L30" s="40">
        <v>1635.1</v>
      </c>
    </row>
    <row r="31" spans="1:14">
      <c r="I31" s="41">
        <v>40940</v>
      </c>
      <c r="J31" s="40">
        <v>1773.6</v>
      </c>
      <c r="K31" s="40">
        <v>35.520000000000003</v>
      </c>
      <c r="L31" s="40">
        <v>1566.2</v>
      </c>
    </row>
    <row r="32" spans="1:14">
      <c r="I32" s="41">
        <v>40969</v>
      </c>
      <c r="J32" s="40">
        <v>1657.9</v>
      </c>
      <c r="K32" s="40">
        <v>31.82</v>
      </c>
      <c r="L32" s="40">
        <v>1426.3</v>
      </c>
    </row>
    <row r="33" spans="1:12">
      <c r="I33" s="41">
        <v>41000</v>
      </c>
      <c r="J33" s="40">
        <v>1659.6</v>
      </c>
      <c r="K33" s="40">
        <v>31.2</v>
      </c>
      <c r="L33" s="40">
        <v>1409.7</v>
      </c>
    </row>
    <row r="34" spans="1:12">
      <c r="I34" s="41">
        <v>41030</v>
      </c>
      <c r="J34" s="40">
        <v>1548.6</v>
      </c>
      <c r="K34" s="40">
        <v>27.77</v>
      </c>
      <c r="L34" s="40">
        <v>1406.7</v>
      </c>
    </row>
    <row r="35" spans="1:12">
      <c r="I35" s="41">
        <v>41061</v>
      </c>
      <c r="J35" s="40">
        <v>1577.5</v>
      </c>
      <c r="K35" s="40">
        <v>26.94</v>
      </c>
      <c r="L35" s="40">
        <v>1519.2</v>
      </c>
    </row>
    <row r="36" spans="1:12">
      <c r="I36" s="41">
        <v>41091</v>
      </c>
      <c r="J36" s="40">
        <v>1617.9</v>
      </c>
      <c r="K36" s="40">
        <v>27.48</v>
      </c>
      <c r="L36" s="40">
        <v>1634.4</v>
      </c>
    </row>
    <row r="37" spans="1:12">
      <c r="I37" s="41">
        <v>41122</v>
      </c>
      <c r="J37" s="40">
        <v>1659.8</v>
      </c>
      <c r="K37" s="40">
        <v>30.83</v>
      </c>
      <c r="L37" s="40">
        <v>1531.9</v>
      </c>
    </row>
    <row r="38" spans="1:12">
      <c r="I38" s="41">
        <v>41153</v>
      </c>
      <c r="J38" s="40">
        <v>1750.6</v>
      </c>
      <c r="K38" s="40">
        <v>33.880000000000003</v>
      </c>
      <c r="L38" s="40">
        <v>1610</v>
      </c>
    </row>
    <row r="39" spans="1:12">
      <c r="I39" s="41">
        <v>41183</v>
      </c>
      <c r="J39" s="40">
        <v>1707.7</v>
      </c>
      <c r="K39" s="40">
        <v>31.73</v>
      </c>
      <c r="L39" s="40">
        <v>1532.3</v>
      </c>
    </row>
    <row r="40" spans="1:12">
      <c r="I40" s="41">
        <v>41214</v>
      </c>
      <c r="J40" s="40">
        <v>1716.5</v>
      </c>
      <c r="K40" s="40">
        <v>33.68</v>
      </c>
      <c r="L40" s="40">
        <v>1677.4</v>
      </c>
    </row>
    <row r="41" spans="1:12">
      <c r="I41" s="41">
        <v>41244</v>
      </c>
      <c r="J41" s="40">
        <v>1662.6</v>
      </c>
      <c r="K41" s="40">
        <v>30.18</v>
      </c>
      <c r="L41" s="40">
        <v>1615.4</v>
      </c>
    </row>
    <row r="42" spans="1:12">
      <c r="I42" s="41">
        <v>41275</v>
      </c>
      <c r="J42" s="40">
        <v>1660.7</v>
      </c>
      <c r="K42" s="40">
        <v>31.16</v>
      </c>
      <c r="L42" s="40">
        <v>1566</v>
      </c>
    </row>
    <row r="43" spans="1:12">
      <c r="I43" s="41">
        <v>41306</v>
      </c>
      <c r="J43" s="40">
        <v>1615.2</v>
      </c>
      <c r="K43" s="40">
        <v>29.26</v>
      </c>
      <c r="L43" s="40">
        <v>1475.2</v>
      </c>
    </row>
    <row r="44" spans="1:12">
      <c r="I44" s="41">
        <v>41334</v>
      </c>
      <c r="J44" s="40">
        <v>1595.8</v>
      </c>
      <c r="K44" s="40">
        <v>28.64</v>
      </c>
      <c r="L44" s="40">
        <v>1451.8</v>
      </c>
    </row>
    <row r="45" spans="1:12">
      <c r="I45" s="41">
        <v>41365</v>
      </c>
      <c r="J45" s="40">
        <v>1453.6</v>
      </c>
      <c r="K45" s="40">
        <v>23.76</v>
      </c>
      <c r="L45" s="40">
        <v>1303.7</v>
      </c>
    </row>
    <row r="46" spans="1:12">
      <c r="I46" s="41">
        <v>41395</v>
      </c>
      <c r="J46" s="40">
        <v>1391.3</v>
      </c>
      <c r="K46" s="40">
        <v>22.44</v>
      </c>
      <c r="L46" s="40">
        <v>1441.8</v>
      </c>
    </row>
    <row r="47" spans="1:12">
      <c r="A47" s="44" t="s">
        <v>93</v>
      </c>
      <c r="I47" s="41">
        <v>41426</v>
      </c>
      <c r="J47" s="40">
        <v>1229.5999999999999</v>
      </c>
      <c r="K47" s="40">
        <v>18.59</v>
      </c>
      <c r="L47" s="40">
        <v>1539.2</v>
      </c>
    </row>
    <row r="48" spans="1:12">
      <c r="I48" s="41">
        <v>41456</v>
      </c>
      <c r="J48" s="40">
        <v>1328.4</v>
      </c>
      <c r="K48" s="40">
        <v>19.850000000000001</v>
      </c>
      <c r="L48" s="40">
        <v>1410.2</v>
      </c>
    </row>
    <row r="49" spans="9:12">
      <c r="I49" s="41">
        <v>41487</v>
      </c>
      <c r="J49" s="40">
        <v>1419</v>
      </c>
      <c r="K49" s="40">
        <v>24.39</v>
      </c>
      <c r="L49" s="40">
        <v>1459.1</v>
      </c>
    </row>
    <row r="50" spans="9:12">
      <c r="I50" s="41">
        <v>41518</v>
      </c>
      <c r="J50" s="40">
        <v>1323.6</v>
      </c>
      <c r="K50" s="40">
        <v>21.72</v>
      </c>
      <c r="L50" s="40">
        <v>1370.4</v>
      </c>
    </row>
    <row r="51" spans="9:12">
      <c r="I51" s="41">
        <v>41548</v>
      </c>
      <c r="J51" s="40">
        <v>1345.2</v>
      </c>
      <c r="K51" s="40">
        <v>22.45</v>
      </c>
      <c r="L51" s="40">
        <v>1375.9</v>
      </c>
    </row>
    <row r="52" spans="9:12">
      <c r="I52" s="41">
        <v>41579</v>
      </c>
      <c r="J52" s="40">
        <v>1241.4000000000001</v>
      </c>
      <c r="K52" s="40">
        <v>19.850000000000001</v>
      </c>
      <c r="L52" s="40">
        <v>1406.4</v>
      </c>
    </row>
    <row r="53" spans="9:12">
      <c r="I53" s="41">
        <v>41609</v>
      </c>
      <c r="J53" s="40">
        <v>1216.0999999999999</v>
      </c>
      <c r="K53" s="40">
        <v>20.010000000000002</v>
      </c>
      <c r="L53" s="40">
        <v>1428.2</v>
      </c>
    </row>
    <row r="54" spans="9:12">
      <c r="I54" s="41">
        <v>41640</v>
      </c>
      <c r="J54" s="40">
        <v>1262.2</v>
      </c>
      <c r="K54" s="40">
        <v>19.53</v>
      </c>
      <c r="L54" s="40">
        <v>1396.7</v>
      </c>
    </row>
    <row r="55" spans="9:12">
      <c r="I55" s="41">
        <v>41671</v>
      </c>
      <c r="J55" s="40">
        <v>1328.2</v>
      </c>
      <c r="K55" s="40">
        <v>21.25</v>
      </c>
      <c r="L55" s="40">
        <v>1418.2</v>
      </c>
    </row>
    <row r="56" spans="9:12">
      <c r="I56" s="41">
        <v>41699</v>
      </c>
      <c r="J56" s="40">
        <v>1294.7</v>
      </c>
      <c r="K56" s="40">
        <v>19.690000000000001</v>
      </c>
      <c r="L56" s="40">
        <v>1465.1</v>
      </c>
    </row>
    <row r="57" spans="9:12">
      <c r="I57" s="41">
        <v>41730</v>
      </c>
      <c r="J57" s="40">
        <v>1298.9000000000001</v>
      </c>
      <c r="K57" s="40">
        <v>19.579999999999998</v>
      </c>
      <c r="L57" s="40">
        <v>1472.1</v>
      </c>
    </row>
    <row r="58" spans="9:12">
      <c r="I58" s="41">
        <v>41760</v>
      </c>
      <c r="J58" s="40">
        <v>1259.3</v>
      </c>
      <c r="K58" s="40">
        <v>19.04</v>
      </c>
      <c r="L58" s="40">
        <v>1483.2</v>
      </c>
    </row>
    <row r="59" spans="9:12">
      <c r="I59" s="41">
        <v>41791</v>
      </c>
      <c r="J59" s="40">
        <v>1316.1</v>
      </c>
      <c r="K59" s="40">
        <v>21.1</v>
      </c>
      <c r="L59" s="40">
        <v>1421.9</v>
      </c>
    </row>
    <row r="60" spans="9:12">
      <c r="I60" s="41">
        <v>41821</v>
      </c>
      <c r="J60" s="40">
        <v>1298.3</v>
      </c>
      <c r="K60" s="40">
        <v>20.55</v>
      </c>
      <c r="L60" s="40">
        <v>1303.5</v>
      </c>
    </row>
    <row r="61" spans="9:12">
      <c r="I61" s="41">
        <v>41852</v>
      </c>
      <c r="J61" s="40">
        <v>1281.9000000000001</v>
      </c>
      <c r="K61" s="40">
        <v>19.399999999999999</v>
      </c>
      <c r="L61" s="40">
        <v>1270</v>
      </c>
    </row>
    <row r="62" spans="9:12">
      <c r="I62" s="41">
        <v>41883</v>
      </c>
      <c r="J62" s="40">
        <v>1214.0999999999999</v>
      </c>
      <c r="K62" s="40">
        <v>17.48</v>
      </c>
      <c r="L62" s="40">
        <v>1223.5999999999999</v>
      </c>
    </row>
    <row r="63" spans="9:12">
      <c r="I63" s="41">
        <v>41913</v>
      </c>
      <c r="J63" s="40">
        <v>1224.3</v>
      </c>
      <c r="K63" s="40">
        <v>17.22</v>
      </c>
      <c r="L63" s="40">
        <v>1201.3</v>
      </c>
    </row>
    <row r="64" spans="9:12">
      <c r="I64" s="41">
        <v>41944</v>
      </c>
      <c r="J64" s="40">
        <v>1197.0999999999999</v>
      </c>
      <c r="K64" s="40">
        <v>16.55</v>
      </c>
      <c r="L64" s="40">
        <v>1257.5999999999999</v>
      </c>
    </row>
    <row r="65" spans="1:12">
      <c r="I65" s="41">
        <v>41974</v>
      </c>
      <c r="J65" s="40">
        <v>1181.7</v>
      </c>
      <c r="K65" s="40">
        <v>15.74</v>
      </c>
      <c r="L65" s="40">
        <v>1172.8</v>
      </c>
    </row>
    <row r="66" spans="1:12">
      <c r="I66" s="41">
        <v>42005</v>
      </c>
      <c r="J66" s="40">
        <v>1285.9000000000001</v>
      </c>
      <c r="K66" s="40">
        <v>18.07</v>
      </c>
      <c r="L66" s="40">
        <v>1144.5999999999999</v>
      </c>
    </row>
    <row r="67" spans="1:12">
      <c r="I67" s="41">
        <v>42036</v>
      </c>
      <c r="J67" s="40">
        <v>1201</v>
      </c>
      <c r="K67" s="40">
        <v>16.420000000000002</v>
      </c>
      <c r="L67" s="40">
        <v>1157.5</v>
      </c>
    </row>
    <row r="68" spans="1:12">
      <c r="A68" s="40" t="s">
        <v>96</v>
      </c>
      <c r="I68" s="41">
        <v>42064</v>
      </c>
      <c r="J68" s="40">
        <v>1199.8</v>
      </c>
      <c r="K68" s="40">
        <v>17.05</v>
      </c>
      <c r="L68" s="40">
        <v>1118.5</v>
      </c>
    </row>
    <row r="69" spans="1:12">
      <c r="I69" s="41">
        <v>42095</v>
      </c>
      <c r="J69" s="40">
        <v>1214</v>
      </c>
      <c r="K69" s="40">
        <v>16.59</v>
      </c>
      <c r="L69" s="40">
        <v>1080.7</v>
      </c>
    </row>
    <row r="70" spans="1:12">
      <c r="I70" s="41">
        <v>42125</v>
      </c>
      <c r="J70" s="40">
        <v>1185.9000000000001</v>
      </c>
      <c r="K70" s="40">
        <v>16.64</v>
      </c>
      <c r="L70" s="40">
        <v>984.4</v>
      </c>
    </row>
    <row r="71" spans="1:12">
      <c r="I71" s="41">
        <v>42156</v>
      </c>
      <c r="J71" s="40">
        <v>1172.9000000000001</v>
      </c>
      <c r="K71" s="40">
        <v>15.74</v>
      </c>
      <c r="L71" s="40">
        <v>1006</v>
      </c>
    </row>
    <row r="72" spans="1:12">
      <c r="I72" s="41">
        <v>42186</v>
      </c>
      <c r="J72" s="40">
        <v>1092.7</v>
      </c>
      <c r="K72" s="40">
        <v>14.73</v>
      </c>
      <c r="L72" s="40">
        <v>926.1</v>
      </c>
    </row>
    <row r="73" spans="1:12">
      <c r="I73" s="41">
        <v>42217</v>
      </c>
      <c r="J73" s="40">
        <v>1122.4000000000001</v>
      </c>
      <c r="K73" s="40">
        <v>14.42</v>
      </c>
      <c r="L73" s="40">
        <v>1011</v>
      </c>
    </row>
    <row r="74" spans="1:12">
      <c r="I74" s="41">
        <v>42248</v>
      </c>
      <c r="J74" s="40">
        <v>1132</v>
      </c>
      <c r="K74" s="40">
        <v>14.54</v>
      </c>
      <c r="L74" s="40">
        <v>842.5</v>
      </c>
    </row>
    <row r="75" spans="1:12">
      <c r="I75" s="41">
        <v>42278</v>
      </c>
      <c r="J75" s="40">
        <v>1177.0999999999999</v>
      </c>
      <c r="K75" s="40">
        <v>16.29</v>
      </c>
      <c r="L75" s="40">
        <v>890.6</v>
      </c>
    </row>
    <row r="76" spans="1:12">
      <c r="I76" s="41">
        <v>42309</v>
      </c>
      <c r="J76" s="40">
        <v>1070.5</v>
      </c>
      <c r="K76" s="40">
        <v>14.17</v>
      </c>
      <c r="L76" s="40">
        <v>880.4</v>
      </c>
    </row>
    <row r="77" spans="1:12">
      <c r="I77" s="41">
        <v>42339</v>
      </c>
      <c r="J77" s="40">
        <v>1077.5</v>
      </c>
      <c r="K77" s="40">
        <v>13.92</v>
      </c>
      <c r="L77" s="40">
        <v>926.1</v>
      </c>
    </row>
    <row r="78" spans="1:12">
      <c r="I78" s="41">
        <v>42370</v>
      </c>
      <c r="J78" s="40">
        <v>1116.0999999999999</v>
      </c>
      <c r="K78" s="40">
        <v>14.44</v>
      </c>
      <c r="L78" s="40">
        <v>964.7</v>
      </c>
    </row>
    <row r="79" spans="1:12">
      <c r="I79" s="41">
        <v>42401</v>
      </c>
      <c r="J79" s="40">
        <v>1238.2</v>
      </c>
      <c r="K79" s="40">
        <v>15.16</v>
      </c>
      <c r="L79" s="40">
        <v>1024.0999999999999</v>
      </c>
    </row>
    <row r="80" spans="1:12">
      <c r="I80" s="41">
        <v>42430</v>
      </c>
      <c r="J80" s="40">
        <v>1235.5999999999999</v>
      </c>
      <c r="K80" s="40">
        <v>15.24</v>
      </c>
      <c r="L80" s="40">
        <v>995.3</v>
      </c>
    </row>
    <row r="81" spans="1:12">
      <c r="I81" s="41">
        <v>42461</v>
      </c>
      <c r="J81" s="40">
        <v>1249.2</v>
      </c>
      <c r="K81" s="40">
        <v>17.29</v>
      </c>
      <c r="L81" s="40">
        <v>978.5</v>
      </c>
    </row>
    <row r="82" spans="1:12">
      <c r="I82" s="41">
        <v>42491</v>
      </c>
      <c r="J82" s="40">
        <v>1220.0999999999999</v>
      </c>
      <c r="K82" s="40">
        <v>16.34</v>
      </c>
      <c r="L82" s="40">
        <v>1125</v>
      </c>
    </row>
    <row r="83" spans="1:12">
      <c r="I83" s="41">
        <v>42522</v>
      </c>
      <c r="J83" s="40">
        <v>1315.3</v>
      </c>
      <c r="K83" s="40">
        <v>17.84</v>
      </c>
      <c r="L83" s="40">
        <v>1078.3</v>
      </c>
    </row>
    <row r="84" spans="1:12">
      <c r="I84" s="41">
        <v>42552</v>
      </c>
      <c r="J84" s="40">
        <v>1326.6</v>
      </c>
      <c r="K84" s="40">
        <v>19.96</v>
      </c>
      <c r="L84" s="40">
        <v>1021.9</v>
      </c>
    </row>
    <row r="85" spans="1:12">
      <c r="I85" s="41">
        <v>42583</v>
      </c>
      <c r="J85" s="40">
        <v>1322.9</v>
      </c>
      <c r="K85" s="40">
        <v>18.760000000000002</v>
      </c>
      <c r="L85" s="40">
        <v>961.7</v>
      </c>
    </row>
    <row r="86" spans="1:12">
      <c r="I86" s="41">
        <v>42614</v>
      </c>
      <c r="J86" s="40">
        <v>1319.4</v>
      </c>
      <c r="K86" s="40">
        <v>19.04</v>
      </c>
      <c r="L86" s="40">
        <v>921.3</v>
      </c>
    </row>
    <row r="87" spans="1:12">
      <c r="I87" s="41">
        <v>42644</v>
      </c>
      <c r="J87" s="40">
        <v>1267.9000000000001</v>
      </c>
      <c r="K87" s="40">
        <v>17.600000000000001</v>
      </c>
      <c r="L87" s="40">
        <v>898.8</v>
      </c>
    </row>
    <row r="88" spans="1:12">
      <c r="I88" s="41">
        <v>42675</v>
      </c>
      <c r="J88" s="40">
        <v>1190.5999999999999</v>
      </c>
      <c r="K88" s="40">
        <v>16.579999999999998</v>
      </c>
      <c r="L88" s="40">
        <v>979.4</v>
      </c>
    </row>
    <row r="89" spans="1:12">
      <c r="I89" s="41">
        <v>42705</v>
      </c>
      <c r="J89" s="40">
        <v>1139.4000000000001</v>
      </c>
      <c r="K89" s="40">
        <v>15.99</v>
      </c>
      <c r="L89" s="40">
        <v>1026.5</v>
      </c>
    </row>
    <row r="90" spans="1:12">
      <c r="I90" s="41">
        <v>42736</v>
      </c>
      <c r="J90" s="40">
        <v>1188.0999999999999</v>
      </c>
      <c r="K90" s="40">
        <v>17.100000000000001</v>
      </c>
      <c r="L90" s="40">
        <v>952.1</v>
      </c>
    </row>
    <row r="91" spans="1:12">
      <c r="A91" s="52" t="s">
        <v>176</v>
      </c>
      <c r="I91" s="41">
        <v>42767</v>
      </c>
      <c r="J91" s="40">
        <v>1256.9000000000001</v>
      </c>
      <c r="K91" s="40">
        <v>18.34</v>
      </c>
      <c r="L91" s="40">
        <v>945.9</v>
      </c>
    </row>
    <row r="92" spans="1:12">
      <c r="I92" s="41">
        <v>42795</v>
      </c>
      <c r="J92" s="40">
        <v>1253.4000000000001</v>
      </c>
      <c r="K92" s="40">
        <v>18.23</v>
      </c>
      <c r="L92" s="40">
        <v>959.8</v>
      </c>
    </row>
    <row r="93" spans="1:12">
      <c r="I93" s="41">
        <v>42826</v>
      </c>
      <c r="J93" s="40">
        <v>1262.0999999999999</v>
      </c>
      <c r="K93" s="40">
        <v>17.350000000000001</v>
      </c>
      <c r="L93" s="40">
        <v>920.7</v>
      </c>
    </row>
    <row r="94" spans="1:12">
      <c r="I94" s="41">
        <v>42856</v>
      </c>
      <c r="J94" s="40">
        <v>1267.5999999999999</v>
      </c>
      <c r="K94" s="40">
        <v>17.28</v>
      </c>
      <c r="L94" s="40">
        <v>923.2</v>
      </c>
    </row>
    <row r="95" spans="1:12">
      <c r="I95" s="41">
        <v>42887</v>
      </c>
      <c r="J95" s="40">
        <v>1248</v>
      </c>
      <c r="K95" s="40">
        <v>16.72</v>
      </c>
      <c r="L95" s="40">
        <v>1000.7</v>
      </c>
    </row>
    <row r="96" spans="1:12">
      <c r="I96" s="41">
        <v>42917</v>
      </c>
      <c r="J96" s="40">
        <v>1259.5999999999999</v>
      </c>
      <c r="K96" s="40">
        <v>16.53</v>
      </c>
      <c r="L96" s="40">
        <v>921.3</v>
      </c>
    </row>
    <row r="97" spans="9:12">
      <c r="I97" s="41">
        <v>42948</v>
      </c>
      <c r="J97" s="40">
        <v>1313.1</v>
      </c>
      <c r="K97" s="40">
        <v>17.420000000000002</v>
      </c>
      <c r="L97" s="40">
        <v>910.6</v>
      </c>
    </row>
    <row r="98" spans="9:12">
      <c r="I98" s="41">
        <v>42979</v>
      </c>
      <c r="J98" s="40">
        <v>1283.4000000000001</v>
      </c>
      <c r="K98" s="40">
        <v>16.75</v>
      </c>
      <c r="L98" s="40">
        <v>950.1</v>
      </c>
    </row>
    <row r="99" spans="9:12">
      <c r="I99" s="41">
        <v>43009</v>
      </c>
      <c r="J99" s="40">
        <v>1268.5</v>
      </c>
      <c r="K99" s="40">
        <v>16.7</v>
      </c>
      <c r="L99" s="40">
        <v>922.8</v>
      </c>
    </row>
    <row r="100" spans="9:12">
      <c r="I100" s="41">
        <v>43040</v>
      </c>
      <c r="J100" s="40">
        <v>1294.7</v>
      </c>
      <c r="K100" s="40">
        <v>16.809999999999999</v>
      </c>
      <c r="L100" s="40">
        <v>1009</v>
      </c>
    </row>
    <row r="101" spans="9:12">
      <c r="I101" s="41">
        <v>43070</v>
      </c>
      <c r="J101" s="40">
        <v>1287</v>
      </c>
      <c r="K101" s="40">
        <v>16.62</v>
      </c>
      <c r="L101" s="40">
        <v>998.8</v>
      </c>
    </row>
    <row r="102" spans="9:12">
      <c r="I102" s="41">
        <v>43101</v>
      </c>
      <c r="J102" s="40">
        <v>1339.8</v>
      </c>
      <c r="K102" s="40">
        <v>17.07</v>
      </c>
      <c r="L102" s="40">
        <v>945.2</v>
      </c>
    </row>
    <row r="103" spans="9:12">
      <c r="I103" s="41">
        <v>43132</v>
      </c>
      <c r="J103" s="40">
        <v>1330.7</v>
      </c>
      <c r="K103" s="40">
        <v>16.54</v>
      </c>
      <c r="L103" s="40">
        <v>904</v>
      </c>
    </row>
    <row r="104" spans="9:12">
      <c r="I104" s="41">
        <v>43160</v>
      </c>
      <c r="J104" s="40">
        <v>1341.3</v>
      </c>
      <c r="K104" s="40">
        <v>16.489999999999998</v>
      </c>
      <c r="L104" s="40">
        <v>902.8</v>
      </c>
    </row>
    <row r="105" spans="9:12">
      <c r="I105" s="41">
        <v>43191</v>
      </c>
      <c r="J105" s="40">
        <v>1316.3</v>
      </c>
      <c r="K105" s="40">
        <v>16.489999999999998</v>
      </c>
      <c r="L105" s="40">
        <v>856.3</v>
      </c>
    </row>
    <row r="106" spans="9:12">
      <c r="I106" s="41">
        <v>43221</v>
      </c>
      <c r="J106" s="40">
        <v>1298.7</v>
      </c>
      <c r="K106" s="40">
        <v>16.3</v>
      </c>
      <c r="L106" s="40">
        <v>826.4</v>
      </c>
    </row>
    <row r="107" spans="9:12">
      <c r="I107" s="41">
        <v>43252</v>
      </c>
      <c r="J107" s="40">
        <v>1252.8</v>
      </c>
      <c r="K107" s="40">
        <v>16.14</v>
      </c>
      <c r="L107" s="40">
        <v>794.8</v>
      </c>
    </row>
    <row r="108" spans="9:12">
      <c r="I108" s="41">
        <v>43282</v>
      </c>
      <c r="J108" s="40">
        <v>1222.5999999999999</v>
      </c>
      <c r="K108" s="40">
        <v>15.44</v>
      </c>
      <c r="L108" s="40">
        <v>824.5</v>
      </c>
    </row>
    <row r="109" spans="9:12">
      <c r="I109" s="41">
        <v>43313</v>
      </c>
      <c r="J109" s="40">
        <v>1204.5</v>
      </c>
      <c r="K109" s="40">
        <v>14.69</v>
      </c>
      <c r="L109" s="40">
        <v>832</v>
      </c>
    </row>
    <row r="110" spans="9:12">
      <c r="I110" s="41">
        <v>43344</v>
      </c>
      <c r="J110" s="40">
        <v>1194</v>
      </c>
      <c r="K110" s="40">
        <v>14.3</v>
      </c>
      <c r="L110" s="40">
        <v>824.2</v>
      </c>
    </row>
    <row r="111" spans="9:12">
      <c r="I111" s="41">
        <v>43374</v>
      </c>
      <c r="J111" s="40">
        <v>1224.5</v>
      </c>
      <c r="K111" s="40">
        <v>14.38</v>
      </c>
      <c r="L111" s="40">
        <v>795.5</v>
      </c>
    </row>
    <row r="112" spans="9:12">
      <c r="I112" s="41">
        <v>43405</v>
      </c>
      <c r="J112" s="40">
        <v>1221.4000000000001</v>
      </c>
      <c r="K112" s="40">
        <v>14.3</v>
      </c>
      <c r="L112" s="40">
        <v>809.9</v>
      </c>
    </row>
    <row r="113" spans="9:12">
      <c r="I113" s="41">
        <v>43435</v>
      </c>
      <c r="J113" s="40">
        <v>1277.3</v>
      </c>
      <c r="K113" s="40">
        <v>15.19</v>
      </c>
      <c r="L113" s="40">
        <v>857</v>
      </c>
    </row>
    <row r="114" spans="9:12">
      <c r="I114" s="41">
        <v>43466</v>
      </c>
      <c r="J114" s="40">
        <v>1308.2</v>
      </c>
      <c r="K114" s="40">
        <v>15.79</v>
      </c>
      <c r="L114" s="40">
        <v>855.6</v>
      </c>
    </row>
    <row r="115" spans="9:12">
      <c r="I115" s="41">
        <v>43497</v>
      </c>
      <c r="J115" s="40">
        <v>1325.1</v>
      </c>
      <c r="K115" s="40">
        <v>15.83</v>
      </c>
      <c r="L115" s="40">
        <v>898.2</v>
      </c>
    </row>
    <row r="116" spans="9:12">
      <c r="I116" s="41">
        <v>43525</v>
      </c>
      <c r="J116" s="40">
        <v>1309.9000000000001</v>
      </c>
      <c r="K116" s="40">
        <v>15.24</v>
      </c>
      <c r="L116" s="40">
        <v>789.6</v>
      </c>
    </row>
    <row r="117" spans="9:12">
      <c r="I117" s="41">
        <v>43556</v>
      </c>
      <c r="J117" s="40">
        <v>1284.9000000000001</v>
      </c>
      <c r="K117" s="40">
        <v>15</v>
      </c>
      <c r="L117" s="40">
        <v>817.1</v>
      </c>
    </row>
    <row r="118" spans="9:12">
      <c r="I118" s="41">
        <v>43586</v>
      </c>
      <c r="J118" s="40">
        <v>1280.5999999999999</v>
      </c>
      <c r="K118" s="40">
        <v>14.37</v>
      </c>
      <c r="L118" s="40">
        <v>876.8</v>
      </c>
    </row>
    <row r="119" spans="9:12">
      <c r="I119" s="41">
        <v>43617</v>
      </c>
      <c r="J119" s="40">
        <v>1411.6</v>
      </c>
      <c r="K119" s="40">
        <v>15.28</v>
      </c>
      <c r="L119" s="40">
        <v>906.1</v>
      </c>
    </row>
    <row r="120" spans="9:12">
      <c r="I120" s="41">
        <v>43647</v>
      </c>
      <c r="J120" s="40">
        <v>1419.6</v>
      </c>
      <c r="K120" s="40">
        <v>16.37</v>
      </c>
      <c r="L120" s="40">
        <v>935</v>
      </c>
    </row>
    <row r="121" spans="9:12">
      <c r="I121" s="41">
        <v>43678</v>
      </c>
      <c r="J121" s="40">
        <v>1537.8</v>
      </c>
      <c r="K121" s="40">
        <v>18.3</v>
      </c>
      <c r="L121" s="40">
        <v>920.7</v>
      </c>
    </row>
    <row r="122" spans="9:12">
      <c r="I122" s="41">
        <v>43709</v>
      </c>
      <c r="J122" s="40">
        <v>1507.5</v>
      </c>
      <c r="K122" s="40">
        <v>17.8</v>
      </c>
    </row>
    <row r="123" spans="9:12">
      <c r="I123" s="41">
        <v>43739</v>
      </c>
      <c r="J123" s="40">
        <v>1487</v>
      </c>
      <c r="K123" s="40">
        <v>17.77</v>
      </c>
    </row>
  </sheetData>
  <mergeCells count="1">
    <mergeCell ref="A2:K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3"/>
  <sheetViews>
    <sheetView showGridLines="0" zoomScale="133" zoomScaleNormal="133" workbookViewId="0"/>
  </sheetViews>
  <sheetFormatPr baseColWidth="10" defaultColWidth="10.5" defaultRowHeight="16"/>
  <cols>
    <col min="1" max="16384" width="10.5" style="40"/>
  </cols>
  <sheetData>
    <row r="1" spans="1:11">
      <c r="A1" s="40" t="s">
        <v>98</v>
      </c>
    </row>
    <row r="2" spans="1:11">
      <c r="A2" s="104" t="s">
        <v>150</v>
      </c>
      <c r="B2" s="104"/>
      <c r="C2" s="104"/>
      <c r="D2" s="104"/>
      <c r="E2" s="104"/>
      <c r="F2" s="104"/>
      <c r="G2" s="104"/>
      <c r="H2" s="104"/>
      <c r="I2" s="104"/>
      <c r="J2" s="104"/>
      <c r="K2" s="104"/>
    </row>
    <row r="3" spans="1:11">
      <c r="A3" s="47" t="s">
        <v>154</v>
      </c>
      <c r="B3" s="72"/>
      <c r="C3" s="72"/>
      <c r="D3" s="72"/>
      <c r="E3" s="72"/>
      <c r="F3" s="72"/>
      <c r="G3" s="72"/>
      <c r="H3" s="72"/>
      <c r="I3" s="72"/>
      <c r="J3" s="72"/>
      <c r="K3" s="72"/>
    </row>
    <row r="4" spans="1:11">
      <c r="A4" s="72"/>
      <c r="B4" s="72"/>
      <c r="C4" s="72"/>
      <c r="D4" s="72"/>
      <c r="E4" s="72"/>
      <c r="F4" s="72"/>
      <c r="G4" s="72"/>
      <c r="H4" s="72"/>
      <c r="I4" s="72"/>
      <c r="J4" s="72"/>
      <c r="K4" s="72"/>
    </row>
    <row r="27" spans="1:6">
      <c r="A27" s="40" t="s">
        <v>153</v>
      </c>
    </row>
    <row r="30" spans="1:6" ht="6" customHeight="1"/>
    <row r="31" spans="1:6" ht="6" customHeight="1">
      <c r="B31" s="40">
        <v>2014</v>
      </c>
      <c r="C31" s="40">
        <v>2015</v>
      </c>
      <c r="D31" s="40">
        <v>2016</v>
      </c>
      <c r="E31" s="40">
        <v>2017</v>
      </c>
      <c r="F31" s="40">
        <v>2018</v>
      </c>
    </row>
    <row r="32" spans="1:6" ht="6" customHeight="1">
      <c r="A32" s="40" t="s">
        <v>115</v>
      </c>
      <c r="B32" s="54">
        <v>0.216</v>
      </c>
      <c r="C32" s="54">
        <v>0.22800000000000001</v>
      </c>
      <c r="D32" s="54">
        <v>0.222</v>
      </c>
      <c r="E32" s="54">
        <v>0.215</v>
      </c>
      <c r="F32" s="54">
        <v>0.21299999999999999</v>
      </c>
    </row>
    <row r="33" spans="1:6" ht="6" customHeight="1">
      <c r="A33" s="40" t="s">
        <v>97</v>
      </c>
      <c r="B33" s="54">
        <v>0.26900000000000002</v>
      </c>
      <c r="C33" s="54">
        <v>0.27700000000000002</v>
      </c>
      <c r="D33" s="54">
        <v>0.29199999999999998</v>
      </c>
      <c r="E33" s="54">
        <v>0.30399999999999999</v>
      </c>
      <c r="F33" s="54">
        <v>0.32</v>
      </c>
    </row>
  </sheetData>
  <mergeCells count="1">
    <mergeCell ref="A2:K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showGridLines="0" workbookViewId="0">
      <selection activeCell="B1" sqref="B1"/>
    </sheetView>
  </sheetViews>
  <sheetFormatPr baseColWidth="10" defaultColWidth="10.5" defaultRowHeight="16"/>
  <cols>
    <col min="1" max="1" width="3" style="40" customWidth="1"/>
    <col min="2" max="2" width="21" style="40" customWidth="1"/>
    <col min="3" max="4" width="10.5" style="40"/>
    <col min="5" max="5" width="11.5" style="40" customWidth="1"/>
    <col min="6" max="6" width="11.33203125" style="40" customWidth="1"/>
    <col min="7" max="16384" width="10.5" style="40"/>
  </cols>
  <sheetData>
    <row r="1" spans="1:11">
      <c r="A1" s="40" t="s">
        <v>107</v>
      </c>
    </row>
    <row r="2" spans="1:11">
      <c r="A2" s="104" t="s">
        <v>150</v>
      </c>
      <c r="B2" s="104"/>
      <c r="C2" s="104"/>
      <c r="D2" s="104"/>
      <c r="E2" s="104"/>
      <c r="F2" s="104"/>
      <c r="G2" s="104"/>
      <c r="H2" s="104"/>
      <c r="I2" s="104"/>
      <c r="J2" s="104"/>
      <c r="K2" s="104"/>
    </row>
    <row r="3" spans="1:11">
      <c r="A3" s="40" t="s">
        <v>155</v>
      </c>
    </row>
    <row r="5" spans="1:11" ht="34">
      <c r="B5" s="61" t="s">
        <v>99</v>
      </c>
      <c r="C5" s="50" t="s">
        <v>82</v>
      </c>
      <c r="D5" s="50" t="s">
        <v>83</v>
      </c>
      <c r="E5" s="50" t="s">
        <v>108</v>
      </c>
      <c r="F5" s="50" t="s">
        <v>19</v>
      </c>
    </row>
    <row r="6" spans="1:11">
      <c r="B6" s="40" t="s">
        <v>100</v>
      </c>
      <c r="C6" s="55">
        <v>5084</v>
      </c>
      <c r="D6" s="55">
        <v>5143</v>
      </c>
      <c r="E6" s="54">
        <v>0.01</v>
      </c>
      <c r="F6" s="54">
        <v>0.317</v>
      </c>
    </row>
    <row r="7" spans="1:11">
      <c r="B7" s="40" t="s">
        <v>101</v>
      </c>
      <c r="C7" s="55">
        <v>15472</v>
      </c>
      <c r="D7" s="55">
        <v>18455</v>
      </c>
      <c r="E7" s="54">
        <v>0.19</v>
      </c>
      <c r="F7" s="54">
        <v>0.32200000000000001</v>
      </c>
    </row>
    <row r="8" spans="1:11">
      <c r="B8" s="40" t="s">
        <v>102</v>
      </c>
      <c r="C8" s="55">
        <v>5560</v>
      </c>
      <c r="D8" s="55">
        <v>6092</v>
      </c>
      <c r="E8" s="54">
        <v>0.1</v>
      </c>
      <c r="F8" s="54">
        <v>0.111</v>
      </c>
    </row>
    <row r="9" spans="1:11">
      <c r="B9" s="40" t="s">
        <v>103</v>
      </c>
      <c r="C9" s="55">
        <v>3805</v>
      </c>
      <c r="D9" s="55">
        <v>4123</v>
      </c>
      <c r="E9" s="54">
        <v>0.08</v>
      </c>
      <c r="F9" s="54">
        <v>0.17100000000000001</v>
      </c>
    </row>
    <row r="10" spans="1:11">
      <c r="B10" s="40" t="s">
        <v>104</v>
      </c>
      <c r="C10" s="55">
        <v>13311</v>
      </c>
      <c r="D10" s="55">
        <v>13646</v>
      </c>
      <c r="E10" s="54">
        <v>0.03</v>
      </c>
      <c r="F10" s="54">
        <v>0.10100000000000001</v>
      </c>
    </row>
    <row r="11" spans="1:11">
      <c r="B11" s="40" t="s">
        <v>105</v>
      </c>
      <c r="C11" s="55">
        <v>-596</v>
      </c>
      <c r="D11" s="55">
        <v>-633</v>
      </c>
      <c r="E11" s="56" t="s">
        <v>43</v>
      </c>
      <c r="F11" s="56" t="s">
        <v>43</v>
      </c>
    </row>
    <row r="12" spans="1:11">
      <c r="B12" s="57" t="s">
        <v>106</v>
      </c>
      <c r="C12" s="58">
        <f>SUM(C6:C11)</f>
        <v>42636</v>
      </c>
      <c r="D12" s="58">
        <f>SUM(D6:D11)</f>
        <v>46826</v>
      </c>
      <c r="E12" s="59">
        <v>0.1</v>
      </c>
      <c r="F12" s="59">
        <v>0.214</v>
      </c>
    </row>
    <row r="13" spans="1:11">
      <c r="C13" s="62"/>
      <c r="D13" s="62"/>
      <c r="E13" s="54"/>
      <c r="F13" s="54"/>
    </row>
    <row r="35" spans="2:6">
      <c r="B35" s="40" t="s">
        <v>178</v>
      </c>
      <c r="C35" s="60"/>
      <c r="D35" s="60"/>
      <c r="E35" s="54"/>
      <c r="F35" s="54"/>
    </row>
  </sheetData>
  <mergeCells count="1">
    <mergeCell ref="A2:K2"/>
  </mergeCells>
  <pageMargins left="0.7" right="0.7" top="0.75" bottom="0.75" header="0.3" footer="0.3"/>
  <ignoredErrors>
    <ignoredError sqref="C5:D5"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6"/>
  <sheetViews>
    <sheetView showGridLines="0" zoomScale="130" zoomScaleNormal="130" workbookViewId="0"/>
  </sheetViews>
  <sheetFormatPr baseColWidth="10" defaultColWidth="10.5" defaultRowHeight="16"/>
  <cols>
    <col min="1" max="1" width="3.5" style="40" customWidth="1"/>
    <col min="2" max="2" width="21.83203125" style="40" customWidth="1"/>
    <col min="3" max="16384" width="10.5" style="40"/>
  </cols>
  <sheetData>
    <row r="1" spans="1:11">
      <c r="A1" s="40" t="s">
        <v>112</v>
      </c>
    </row>
    <row r="2" spans="1:11">
      <c r="A2" s="104" t="s">
        <v>150</v>
      </c>
      <c r="B2" s="104"/>
      <c r="C2" s="104"/>
      <c r="D2" s="104"/>
      <c r="E2" s="104"/>
      <c r="F2" s="104"/>
      <c r="G2" s="104"/>
      <c r="H2" s="104"/>
      <c r="I2" s="104"/>
      <c r="J2" s="104"/>
      <c r="K2" s="104"/>
    </row>
    <row r="3" spans="1:11">
      <c r="A3" s="48" t="s">
        <v>157</v>
      </c>
    </row>
    <row r="4" spans="1:11">
      <c r="A4" s="63"/>
    </row>
    <row r="5" spans="1:11">
      <c r="A5" s="63"/>
    </row>
    <row r="6" spans="1:11">
      <c r="B6" s="65" t="s">
        <v>113</v>
      </c>
    </row>
    <row r="7" spans="1:11">
      <c r="C7" s="40">
        <v>2014</v>
      </c>
      <c r="D7" s="40">
        <v>2015</v>
      </c>
      <c r="E7" s="40">
        <v>2016</v>
      </c>
      <c r="F7" s="40">
        <v>2017</v>
      </c>
      <c r="G7" s="40">
        <v>2018</v>
      </c>
    </row>
    <row r="8" spans="1:11" ht="23.25" customHeight="1">
      <c r="B8" s="42" t="s">
        <v>109</v>
      </c>
      <c r="C8" s="42">
        <v>2033.5</v>
      </c>
      <c r="D8" s="42">
        <v>1947</v>
      </c>
      <c r="E8" s="42">
        <v>1841.9</v>
      </c>
      <c r="F8" s="42">
        <v>1870.9</v>
      </c>
      <c r="G8" s="42">
        <v>1960.3</v>
      </c>
    </row>
    <row r="9" spans="1:11">
      <c r="B9" s="42" t="s">
        <v>158</v>
      </c>
      <c r="C9" s="42">
        <v>1025.2</v>
      </c>
      <c r="D9" s="42">
        <v>1003.1</v>
      </c>
      <c r="E9" s="42">
        <v>999.1</v>
      </c>
      <c r="F9" s="42">
        <v>1095</v>
      </c>
      <c r="G9" s="42">
        <v>1239</v>
      </c>
    </row>
    <row r="10" spans="1:11">
      <c r="B10" s="42" t="s">
        <v>64</v>
      </c>
      <c r="C10" s="42">
        <v>554.29999999999995</v>
      </c>
      <c r="D10" s="42">
        <v>541.29999999999995</v>
      </c>
      <c r="E10" s="42">
        <v>604.4</v>
      </c>
      <c r="F10" s="42">
        <v>596.29999999999995</v>
      </c>
      <c r="G10" s="42">
        <v>643</v>
      </c>
    </row>
    <row r="11" spans="1:11">
      <c r="B11" s="42" t="s">
        <v>110</v>
      </c>
      <c r="C11" s="42">
        <v>513.29999999999995</v>
      </c>
      <c r="D11" s="42">
        <v>505.7</v>
      </c>
      <c r="E11" s="42">
        <v>462.5</v>
      </c>
      <c r="F11" s="42">
        <v>489</v>
      </c>
      <c r="G11" s="42">
        <v>504.4</v>
      </c>
    </row>
    <row r="12" spans="1:11">
      <c r="B12" s="42" t="s">
        <v>111</v>
      </c>
      <c r="C12" s="42">
        <v>123.6</v>
      </c>
      <c r="D12" s="42">
        <v>107.8</v>
      </c>
      <c r="E12" s="42">
        <v>93.9</v>
      </c>
      <c r="F12" s="42">
        <v>118.6</v>
      </c>
      <c r="G12" s="42">
        <v>95.4</v>
      </c>
    </row>
    <row r="16" spans="1:11">
      <c r="B16" s="65" t="s">
        <v>114</v>
      </c>
    </row>
    <row r="17" spans="1:7">
      <c r="C17" s="40">
        <v>2014</v>
      </c>
      <c r="D17" s="40">
        <f>C17+1</f>
        <v>2015</v>
      </c>
      <c r="E17" s="40">
        <f>D17+1</f>
        <v>2016</v>
      </c>
      <c r="F17" s="40">
        <f>E17+1</f>
        <v>2017</v>
      </c>
      <c r="G17" s="40">
        <f>F17+1</f>
        <v>2018</v>
      </c>
    </row>
    <row r="18" spans="1:7" ht="24" customHeight="1">
      <c r="B18" s="40" t="s">
        <v>115</v>
      </c>
      <c r="C18" s="40">
        <v>95</v>
      </c>
      <c r="D18" s="40">
        <v>95</v>
      </c>
      <c r="E18" s="40">
        <v>95</v>
      </c>
      <c r="F18" s="40">
        <v>94</v>
      </c>
      <c r="G18" s="40">
        <v>93</v>
      </c>
    </row>
    <row r="19" spans="1:7">
      <c r="B19" s="40" t="s">
        <v>159</v>
      </c>
      <c r="C19" s="40">
        <v>27</v>
      </c>
      <c r="D19" s="40">
        <v>29</v>
      </c>
      <c r="E19" s="40">
        <v>30</v>
      </c>
      <c r="F19" s="40">
        <v>30</v>
      </c>
      <c r="G19" s="40">
        <v>31</v>
      </c>
    </row>
    <row r="20" spans="1:7">
      <c r="B20" s="40" t="s">
        <v>158</v>
      </c>
      <c r="C20" s="40">
        <v>73</v>
      </c>
      <c r="D20" s="40">
        <v>81</v>
      </c>
      <c r="E20" s="40">
        <v>85</v>
      </c>
      <c r="F20" s="40">
        <v>87</v>
      </c>
      <c r="G20" s="40">
        <v>90</v>
      </c>
    </row>
    <row r="21" spans="1:7">
      <c r="B21" s="40" t="s">
        <v>64</v>
      </c>
      <c r="C21" s="40">
        <v>56</v>
      </c>
      <c r="D21" s="40">
        <v>56</v>
      </c>
      <c r="E21" s="40">
        <v>55</v>
      </c>
      <c r="F21" s="40">
        <v>54</v>
      </c>
      <c r="G21" s="40">
        <v>55</v>
      </c>
    </row>
    <row r="22" spans="1:7">
      <c r="B22" s="40" t="s">
        <v>110</v>
      </c>
      <c r="C22" s="40">
        <v>39</v>
      </c>
      <c r="D22" s="40">
        <v>41</v>
      </c>
      <c r="E22" s="40">
        <v>43</v>
      </c>
      <c r="F22" s="40">
        <v>46</v>
      </c>
      <c r="G22" s="40">
        <v>47</v>
      </c>
    </row>
    <row r="23" spans="1:7">
      <c r="B23" s="40" t="s">
        <v>160</v>
      </c>
      <c r="C23" s="40">
        <v>5</v>
      </c>
      <c r="D23" s="40">
        <v>5</v>
      </c>
      <c r="E23" s="40">
        <v>5</v>
      </c>
      <c r="F23" s="40">
        <v>4</v>
      </c>
      <c r="G23" s="40">
        <v>5</v>
      </c>
    </row>
    <row r="26" spans="1:7">
      <c r="A26" s="64" t="s">
        <v>156</v>
      </c>
    </row>
  </sheetData>
  <mergeCells count="1">
    <mergeCell ref="A2:K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8"/>
  <sheetViews>
    <sheetView showGridLines="0" zoomScale="125" zoomScaleNormal="125" workbookViewId="0">
      <selection activeCell="A2" sqref="A2:K2"/>
    </sheetView>
  </sheetViews>
  <sheetFormatPr baseColWidth="10" defaultColWidth="10.83203125" defaultRowHeight="16"/>
  <cols>
    <col min="1" max="1" width="3.5" style="40" customWidth="1"/>
    <col min="2" max="2" width="38.33203125" style="40" customWidth="1"/>
    <col min="3" max="3" width="16" style="40" customWidth="1"/>
    <col min="4" max="4" width="18.5" style="40" customWidth="1"/>
    <col min="5" max="16384" width="10.83203125" style="40"/>
  </cols>
  <sheetData>
    <row r="1" spans="1:11">
      <c r="A1" s="53" t="s">
        <v>128</v>
      </c>
    </row>
    <row r="2" spans="1:11">
      <c r="A2" s="104" t="s">
        <v>150</v>
      </c>
      <c r="B2" s="104"/>
      <c r="C2" s="104"/>
      <c r="D2" s="104"/>
      <c r="E2" s="104"/>
      <c r="F2" s="104"/>
      <c r="G2" s="104"/>
      <c r="H2" s="104"/>
      <c r="I2" s="104"/>
      <c r="J2" s="104"/>
      <c r="K2" s="104"/>
    </row>
    <row r="3" spans="1:11">
      <c r="A3" s="47" t="s">
        <v>129</v>
      </c>
    </row>
    <row r="5" spans="1:11" ht="34">
      <c r="B5" s="68" t="s">
        <v>130</v>
      </c>
      <c r="C5" s="50" t="s">
        <v>116</v>
      </c>
      <c r="D5" s="69" t="s">
        <v>131</v>
      </c>
    </row>
    <row r="6" spans="1:11">
      <c r="B6" s="40" t="s">
        <v>117</v>
      </c>
      <c r="C6" s="66">
        <v>13243034</v>
      </c>
      <c r="D6" s="45">
        <v>0.10963000000000001</v>
      </c>
    </row>
    <row r="7" spans="1:11">
      <c r="B7" s="40" t="s">
        <v>118</v>
      </c>
      <c r="C7" s="66">
        <v>11822436</v>
      </c>
      <c r="D7" s="45">
        <v>9.7869999999999999E-2</v>
      </c>
    </row>
    <row r="8" spans="1:11">
      <c r="B8" s="40" t="s">
        <v>119</v>
      </c>
      <c r="C8" s="66">
        <v>8515035</v>
      </c>
      <c r="D8" s="45">
        <v>7.0489999999999997E-2</v>
      </c>
    </row>
    <row r="9" spans="1:11">
      <c r="B9" s="40" t="s">
        <v>120</v>
      </c>
      <c r="C9" s="66">
        <v>6381880</v>
      </c>
      <c r="D9" s="45">
        <v>5.2830000000000002E-2</v>
      </c>
    </row>
    <row r="10" spans="1:11">
      <c r="B10" s="40" t="s">
        <v>121</v>
      </c>
      <c r="C10" s="66">
        <v>6257842</v>
      </c>
      <c r="D10" s="45">
        <v>5.1799999999999999E-2</v>
      </c>
    </row>
    <row r="11" spans="1:11">
      <c r="B11" s="40" t="s">
        <v>122</v>
      </c>
      <c r="C11" s="66">
        <v>5476548</v>
      </c>
      <c r="D11" s="45">
        <v>4.5339999999999998E-2</v>
      </c>
    </row>
    <row r="12" spans="1:11">
      <c r="B12" s="40" t="s">
        <v>123</v>
      </c>
      <c r="C12" s="66">
        <v>4883522</v>
      </c>
      <c r="D12" s="45">
        <v>4.0430000000000001E-2</v>
      </c>
    </row>
    <row r="13" spans="1:11">
      <c r="B13" s="40" t="s">
        <v>124</v>
      </c>
      <c r="C13" s="66">
        <v>4712140</v>
      </c>
      <c r="D13" s="45">
        <v>3.9009999999999996E-2</v>
      </c>
    </row>
    <row r="14" spans="1:11">
      <c r="B14" s="40" t="s">
        <v>125</v>
      </c>
      <c r="C14" s="66">
        <v>3621769</v>
      </c>
      <c r="D14" s="45">
        <v>2.9980000000000003E-2</v>
      </c>
    </row>
    <row r="15" spans="1:11">
      <c r="B15" s="40" t="s">
        <v>126</v>
      </c>
      <c r="C15" s="66">
        <v>2888167</v>
      </c>
      <c r="D15" s="45">
        <v>2.3910000000000001E-2</v>
      </c>
    </row>
    <row r="16" spans="1:11" ht="23.25" customHeight="1">
      <c r="B16" s="44" t="s">
        <v>127</v>
      </c>
      <c r="C16" s="53"/>
      <c r="D16" s="67">
        <f>SUM(D6:D15)</f>
        <v>0.56129000000000007</v>
      </c>
    </row>
    <row r="18" spans="1:1">
      <c r="A18" s="70" t="s">
        <v>161</v>
      </c>
    </row>
  </sheetData>
  <mergeCells count="1">
    <mergeCell ref="A2:K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7"/>
  <sheetViews>
    <sheetView showGridLines="0" workbookViewId="0">
      <selection sqref="A1:I1"/>
    </sheetView>
  </sheetViews>
  <sheetFormatPr baseColWidth="10" defaultColWidth="11" defaultRowHeight="16"/>
  <cols>
    <col min="1" max="1" width="33.83203125" customWidth="1"/>
    <col min="4" max="4" width="11.5" customWidth="1"/>
    <col min="9" max="9" width="10.83203125" customWidth="1"/>
  </cols>
  <sheetData>
    <row r="1" spans="1:11">
      <c r="A1" s="107" t="s">
        <v>132</v>
      </c>
      <c r="B1" s="107"/>
      <c r="C1" s="107"/>
      <c r="D1" s="107"/>
      <c r="E1" s="107"/>
      <c r="F1" s="107"/>
      <c r="G1" s="107"/>
      <c r="H1" s="107"/>
      <c r="I1" s="107"/>
    </row>
    <row r="2" spans="1:11">
      <c r="A2" s="104" t="s">
        <v>150</v>
      </c>
      <c r="B2" s="104"/>
      <c r="C2" s="104"/>
      <c r="D2" s="104"/>
      <c r="E2" s="104"/>
      <c r="F2" s="104"/>
      <c r="G2" s="104"/>
      <c r="H2" s="104"/>
      <c r="I2" s="104"/>
      <c r="J2" s="104"/>
      <c r="K2" s="104"/>
    </row>
    <row r="3" spans="1:11">
      <c r="A3" s="107" t="s">
        <v>135</v>
      </c>
      <c r="B3" s="107"/>
      <c r="C3" s="107"/>
      <c r="D3" s="107"/>
      <c r="E3" s="107"/>
      <c r="F3" s="107"/>
      <c r="G3" s="107"/>
      <c r="H3" s="107"/>
      <c r="I3" s="107"/>
    </row>
    <row r="4" spans="1:11">
      <c r="A4" s="107" t="s">
        <v>162</v>
      </c>
      <c r="B4" s="107"/>
      <c r="C4" s="107"/>
      <c r="D4" s="107"/>
      <c r="E4" s="107"/>
      <c r="F4" s="107"/>
      <c r="G4" s="107"/>
      <c r="H4" s="107"/>
      <c r="I4" s="107"/>
    </row>
    <row r="5" spans="1:11">
      <c r="A5" s="108"/>
      <c r="B5" s="108"/>
      <c r="C5" s="108"/>
      <c r="D5" s="108"/>
      <c r="E5" s="108"/>
      <c r="F5" s="108"/>
      <c r="G5" s="108"/>
      <c r="H5" s="108"/>
      <c r="I5" s="108"/>
    </row>
    <row r="6" spans="1:11">
      <c r="A6" s="14"/>
      <c r="B6" s="16"/>
      <c r="C6" s="16"/>
      <c r="D6" s="16"/>
      <c r="E6" s="17"/>
      <c r="F6" s="17"/>
      <c r="G6" s="17"/>
      <c r="H6" s="15"/>
      <c r="I6" s="15"/>
    </row>
    <row r="7" spans="1:11" ht="34">
      <c r="A7" s="18"/>
      <c r="B7" s="71" t="s">
        <v>18</v>
      </c>
      <c r="C7" s="71" t="s">
        <v>141</v>
      </c>
      <c r="D7" s="71" t="s">
        <v>21</v>
      </c>
      <c r="E7" s="71" t="s">
        <v>20</v>
      </c>
      <c r="F7" s="17"/>
      <c r="G7" s="71" t="s">
        <v>22</v>
      </c>
      <c r="H7" s="71" t="s">
        <v>23</v>
      </c>
    </row>
    <row r="8" spans="1:11">
      <c r="A8" s="14"/>
      <c r="B8" s="19"/>
      <c r="C8" s="19"/>
      <c r="D8" s="14"/>
      <c r="E8" s="19"/>
      <c r="F8" s="17"/>
      <c r="G8" s="14"/>
      <c r="H8" s="14"/>
    </row>
    <row r="9" spans="1:11">
      <c r="A9" s="20" t="s">
        <v>25</v>
      </c>
      <c r="B9" s="21">
        <v>3548.22</v>
      </c>
      <c r="C9" s="21">
        <v>925</v>
      </c>
      <c r="D9" s="21">
        <v>604.92999999999995</v>
      </c>
      <c r="E9" s="21">
        <v>456.31</v>
      </c>
      <c r="F9" s="17"/>
      <c r="G9" s="21">
        <v>1543.6</v>
      </c>
      <c r="H9" s="21">
        <v>911.7</v>
      </c>
    </row>
    <row r="10" spans="1:11">
      <c r="A10" s="20" t="s">
        <v>26</v>
      </c>
      <c r="B10" s="21">
        <v>5571.13</v>
      </c>
      <c r="C10" s="21">
        <v>640</v>
      </c>
      <c r="D10" s="21">
        <v>441.02</v>
      </c>
      <c r="E10" s="21">
        <v>337.01799999999997</v>
      </c>
      <c r="F10" s="17"/>
      <c r="G10" s="21">
        <v>1895</v>
      </c>
      <c r="H10" s="21">
        <v>1803</v>
      </c>
    </row>
    <row r="11" spans="1:11">
      <c r="A11" s="20" t="s">
        <v>27</v>
      </c>
      <c r="B11" s="21">
        <v>16772.13</v>
      </c>
      <c r="C11" s="21">
        <v>5997</v>
      </c>
      <c r="D11" s="21">
        <v>4612.09</v>
      </c>
      <c r="E11" s="21">
        <v>2283.88</v>
      </c>
      <c r="F11" s="17"/>
      <c r="G11" s="21">
        <v>7190</v>
      </c>
      <c r="H11" s="21">
        <v>8580.9</v>
      </c>
    </row>
    <row r="12" spans="1:11">
      <c r="A12" s="20" t="s">
        <v>28</v>
      </c>
      <c r="B12" s="21">
        <v>3294.29</v>
      </c>
      <c r="C12" s="21">
        <v>1061</v>
      </c>
      <c r="D12" s="21">
        <v>627.66999999999996</v>
      </c>
      <c r="E12" s="21">
        <v>467.65</v>
      </c>
      <c r="F12" s="17"/>
      <c r="G12" s="21">
        <v>6268</v>
      </c>
      <c r="H12" s="21">
        <v>10159</v>
      </c>
    </row>
    <row r="13" spans="1:11">
      <c r="A13" s="20" t="s">
        <v>29</v>
      </c>
      <c r="B13" s="21">
        <v>3624.46</v>
      </c>
      <c r="C13" s="21">
        <v>998</v>
      </c>
      <c r="D13" s="21">
        <v>352.37</v>
      </c>
      <c r="E13" s="21">
        <v>289.91000000000003</v>
      </c>
      <c r="F13" s="17"/>
      <c r="G13" s="21">
        <v>13859.640843749999</v>
      </c>
      <c r="H13" s="21">
        <v>10641.650053125</v>
      </c>
    </row>
    <row r="14" spans="1:11">
      <c r="A14" s="20" t="s">
        <v>30</v>
      </c>
      <c r="B14" s="21">
        <v>6366.5</v>
      </c>
      <c r="C14" s="21">
        <v>1080</v>
      </c>
      <c r="D14" s="21">
        <v>646.79999999999995</v>
      </c>
      <c r="E14" s="21">
        <v>450.8</v>
      </c>
      <c r="F14" s="17"/>
      <c r="G14" s="21">
        <v>3386.7</v>
      </c>
      <c r="H14" s="21">
        <v>1736</v>
      </c>
    </row>
    <row r="15" spans="1:11">
      <c r="A15" s="20" t="s">
        <v>31</v>
      </c>
      <c r="B15" s="21">
        <v>6003.8</v>
      </c>
      <c r="C15" s="21">
        <v>1052</v>
      </c>
      <c r="D15" s="21">
        <v>695.3</v>
      </c>
      <c r="E15" s="21">
        <v>541.1</v>
      </c>
      <c r="F15" s="17"/>
      <c r="G15" s="21">
        <v>2203.9</v>
      </c>
      <c r="H15" s="21">
        <v>1212</v>
      </c>
    </row>
    <row r="16" spans="1:11">
      <c r="A16" s="20" t="s">
        <v>163</v>
      </c>
      <c r="B16" s="21">
        <v>56567.61</v>
      </c>
      <c r="C16" s="21">
        <v>16304</v>
      </c>
      <c r="D16" s="21">
        <v>11563.21</v>
      </c>
      <c r="E16" s="21">
        <v>7463.7</v>
      </c>
      <c r="F16" s="17"/>
      <c r="G16" s="21">
        <v>24106</v>
      </c>
      <c r="H16" s="21">
        <v>21048</v>
      </c>
    </row>
    <row r="17" spans="1:9">
      <c r="A17" s="20"/>
      <c r="B17" s="21"/>
      <c r="C17" s="21"/>
      <c r="D17" s="21"/>
      <c r="E17" s="21"/>
      <c r="F17" s="17"/>
      <c r="G17" s="21"/>
      <c r="H17" s="21"/>
    </row>
    <row r="18" spans="1:9">
      <c r="A18" s="20" t="s">
        <v>32</v>
      </c>
      <c r="B18" s="21">
        <v>4384.6000000000004</v>
      </c>
      <c r="C18" s="21">
        <v>967</v>
      </c>
      <c r="D18" s="21">
        <v>738.1</v>
      </c>
      <c r="E18" s="21">
        <v>560.9</v>
      </c>
      <c r="F18" s="17"/>
      <c r="G18" s="21">
        <v>3673.7</v>
      </c>
      <c r="H18" s="21">
        <v>871.1</v>
      </c>
    </row>
    <row r="19" spans="1:9">
      <c r="A19" s="14"/>
      <c r="B19" s="23"/>
      <c r="C19" s="14"/>
      <c r="D19" s="14"/>
      <c r="E19" s="14"/>
      <c r="F19" s="17"/>
      <c r="G19" s="14"/>
      <c r="H19" s="14"/>
      <c r="I19" s="14"/>
    </row>
    <row r="20" spans="1:9">
      <c r="A20" s="14"/>
      <c r="B20" s="24"/>
      <c r="C20" s="16"/>
      <c r="D20" s="16"/>
      <c r="E20" s="16"/>
      <c r="F20" s="16"/>
      <c r="G20" s="16"/>
      <c r="H20" s="16"/>
      <c r="I20" s="16"/>
    </row>
    <row r="21" spans="1:9" ht="34">
      <c r="A21" s="18"/>
      <c r="B21" s="71" t="s">
        <v>33</v>
      </c>
      <c r="C21" s="71" t="s">
        <v>134</v>
      </c>
      <c r="D21" s="71" t="s">
        <v>10</v>
      </c>
      <c r="E21" s="71" t="s">
        <v>34</v>
      </c>
      <c r="F21" s="71" t="s">
        <v>35</v>
      </c>
      <c r="G21" s="71" t="s">
        <v>24</v>
      </c>
      <c r="H21" s="71" t="s">
        <v>36</v>
      </c>
    </row>
    <row r="22" spans="1:9">
      <c r="A22" s="25"/>
      <c r="B22" s="25"/>
      <c r="C22" s="25"/>
      <c r="D22" s="14"/>
      <c r="E22" s="25"/>
      <c r="F22" s="25"/>
      <c r="G22" s="14"/>
      <c r="H22" s="25"/>
    </row>
    <row r="23" spans="1:9">
      <c r="A23" s="20" t="s">
        <v>25</v>
      </c>
      <c r="B23" s="26">
        <v>24.590515</v>
      </c>
      <c r="C23" s="21">
        <v>412.5</v>
      </c>
      <c r="D23" s="21">
        <v>872.6</v>
      </c>
      <c r="E23" s="78" t="s">
        <v>37</v>
      </c>
      <c r="F23" s="26">
        <v>1.1499999999999999</v>
      </c>
      <c r="G23" s="21">
        <v>10629</v>
      </c>
      <c r="H23" s="22">
        <v>2.17446917370171E-2</v>
      </c>
    </row>
    <row r="24" spans="1:9">
      <c r="A24" s="20" t="s">
        <v>26</v>
      </c>
      <c r="B24" s="26">
        <v>30.97</v>
      </c>
      <c r="C24" s="21">
        <v>152.44999999999999</v>
      </c>
      <c r="D24" s="21">
        <v>3562</v>
      </c>
      <c r="E24" s="78" t="s">
        <v>38</v>
      </c>
      <c r="F24" s="26">
        <v>0.97</v>
      </c>
      <c r="G24" s="21">
        <v>17797</v>
      </c>
      <c r="H24" s="22">
        <v>0</v>
      </c>
    </row>
    <row r="25" spans="1:9">
      <c r="A25" s="20" t="s">
        <v>27</v>
      </c>
      <c r="B25" s="26">
        <v>530.95569999999998</v>
      </c>
      <c r="C25" s="21">
        <v>125.8</v>
      </c>
      <c r="D25" s="21">
        <v>6170</v>
      </c>
      <c r="E25" s="78" t="s">
        <v>39</v>
      </c>
      <c r="F25" s="26">
        <v>1.0900000000000001</v>
      </c>
      <c r="G25" s="21">
        <v>34795</v>
      </c>
      <c r="H25" s="22">
        <v>2.5510204081632598E-2</v>
      </c>
    </row>
    <row r="26" spans="1:9">
      <c r="A26" s="20" t="s">
        <v>28</v>
      </c>
      <c r="B26" s="26">
        <v>40.428843999999998</v>
      </c>
      <c r="C26" s="21">
        <v>92.17</v>
      </c>
      <c r="D26" s="21">
        <v>6963</v>
      </c>
      <c r="E26" s="78" t="s">
        <v>40</v>
      </c>
      <c r="F26" s="26">
        <v>1.52</v>
      </c>
      <c r="G26" s="21">
        <v>32000</v>
      </c>
      <c r="H26" s="22">
        <v>6.7847719562759104E-2</v>
      </c>
    </row>
    <row r="27" spans="1:9">
      <c r="A27" s="20" t="s">
        <v>29</v>
      </c>
      <c r="B27" s="26">
        <v>3.0978897000000001</v>
      </c>
      <c r="C27" s="21">
        <v>2558.8200000000002</v>
      </c>
      <c r="D27" s="21">
        <v>23149.108246874999</v>
      </c>
      <c r="E27" s="78" t="s">
        <v>41</v>
      </c>
      <c r="F27" s="26">
        <v>1.68</v>
      </c>
      <c r="G27" s="21">
        <v>13556</v>
      </c>
      <c r="H27" s="22">
        <v>2.0424770605263598E-2</v>
      </c>
    </row>
    <row r="28" spans="1:9">
      <c r="A28" s="20" t="s">
        <v>30</v>
      </c>
      <c r="B28" s="26">
        <v>95.08</v>
      </c>
      <c r="C28" s="21">
        <v>78.900000000000006</v>
      </c>
      <c r="D28" s="21">
        <v>2243.5</v>
      </c>
      <c r="E28" s="78" t="s">
        <v>39</v>
      </c>
      <c r="F28" s="26">
        <v>1.05</v>
      </c>
      <c r="G28" s="21">
        <v>24300</v>
      </c>
      <c r="H28" s="22">
        <v>1.92782233189389E-2</v>
      </c>
    </row>
    <row r="29" spans="1:9">
      <c r="A29" s="20" t="s">
        <v>31</v>
      </c>
      <c r="B29" s="26">
        <v>25.44</v>
      </c>
      <c r="C29" s="21">
        <v>285.7</v>
      </c>
      <c r="D29" s="21">
        <v>3567.8</v>
      </c>
      <c r="E29" s="78" t="s">
        <v>38</v>
      </c>
      <c r="F29" s="26">
        <v>1.08</v>
      </c>
      <c r="G29" s="21">
        <v>21000</v>
      </c>
      <c r="H29" s="22">
        <v>4.2546485975417596E-2</v>
      </c>
    </row>
    <row r="30" spans="1:9">
      <c r="A30" s="20" t="s">
        <v>163</v>
      </c>
      <c r="B30" s="26">
        <v>416.57208000000003</v>
      </c>
      <c r="C30" s="21">
        <v>504.55</v>
      </c>
      <c r="D30" s="21">
        <v>15727</v>
      </c>
      <c r="E30" s="78" t="s">
        <v>42</v>
      </c>
      <c r="F30" s="26">
        <v>1.1399999999999999</v>
      </c>
      <c r="G30" s="21">
        <v>127739</v>
      </c>
      <c r="H30" s="22">
        <v>2.3237800154918702E-2</v>
      </c>
    </row>
    <row r="31" spans="1:9">
      <c r="A31" s="20"/>
      <c r="B31" s="26"/>
      <c r="C31" s="21"/>
      <c r="D31" s="21"/>
      <c r="E31" s="78"/>
      <c r="F31" s="26"/>
      <c r="G31" s="21"/>
      <c r="H31" s="22"/>
    </row>
    <row r="32" spans="1:9">
      <c r="A32" s="20" t="s">
        <v>32</v>
      </c>
      <c r="B32" s="26">
        <v>91.58</v>
      </c>
      <c r="C32" s="21">
        <v>121.6</v>
      </c>
      <c r="D32" s="21">
        <v>1853.6</v>
      </c>
      <c r="E32" s="78" t="s">
        <v>44</v>
      </c>
      <c r="F32" s="26">
        <v>1.05</v>
      </c>
      <c r="G32" s="21">
        <v>14200</v>
      </c>
      <c r="H32" s="22">
        <v>2.4230812577482198E-2</v>
      </c>
    </row>
    <row r="33" spans="1:9" ht="11.25" customHeight="1">
      <c r="E33" s="16"/>
    </row>
    <row r="34" spans="1:9">
      <c r="A34" s="28" t="s">
        <v>133</v>
      </c>
    </row>
    <row r="35" spans="1:9">
      <c r="A35" s="39"/>
      <c r="B35" s="39"/>
      <c r="C35" s="39"/>
      <c r="D35" s="39"/>
      <c r="E35" s="39"/>
      <c r="F35" s="39"/>
      <c r="G35" s="39"/>
      <c r="H35" s="39"/>
      <c r="I35" s="39"/>
    </row>
    <row r="36" spans="1:9" ht="87.75" customHeight="1">
      <c r="A36" s="106" t="s">
        <v>183</v>
      </c>
      <c r="B36" s="106"/>
      <c r="C36" s="106"/>
      <c r="D36" s="106"/>
      <c r="E36" s="106"/>
      <c r="F36" s="106"/>
      <c r="G36" s="106"/>
      <c r="H36" s="106"/>
      <c r="I36" s="106"/>
    </row>
    <row r="37" spans="1:9" ht="78.75" customHeight="1">
      <c r="A37" s="105" t="s">
        <v>184</v>
      </c>
      <c r="B37" s="106"/>
      <c r="C37" s="106"/>
      <c r="D37" s="106"/>
      <c r="E37" s="106"/>
      <c r="F37" s="106"/>
      <c r="G37" s="106"/>
      <c r="H37" s="106"/>
      <c r="I37" s="106"/>
    </row>
    <row r="38" spans="1:9" ht="47.25" customHeight="1">
      <c r="A38" s="105" t="s">
        <v>185</v>
      </c>
      <c r="B38" s="106"/>
      <c r="C38" s="106"/>
      <c r="D38" s="106"/>
      <c r="E38" s="106"/>
      <c r="F38" s="106"/>
      <c r="G38" s="106"/>
      <c r="H38" s="106"/>
      <c r="I38" s="106"/>
    </row>
    <row r="39" spans="1:9" ht="69" customHeight="1">
      <c r="A39" s="106" t="s">
        <v>186</v>
      </c>
      <c r="B39" s="106"/>
      <c r="C39" s="106"/>
      <c r="D39" s="106"/>
      <c r="E39" s="106"/>
      <c r="F39" s="106"/>
      <c r="G39" s="106"/>
      <c r="H39" s="106"/>
      <c r="I39" s="106"/>
    </row>
    <row r="40" spans="1:9" ht="61.5" customHeight="1">
      <c r="A40" s="106" t="s">
        <v>187</v>
      </c>
      <c r="B40" s="106"/>
      <c r="C40" s="106"/>
      <c r="D40" s="106"/>
      <c r="E40" s="106"/>
      <c r="F40" s="106"/>
      <c r="G40" s="106"/>
      <c r="H40" s="106"/>
      <c r="I40" s="106"/>
    </row>
    <row r="41" spans="1:9" ht="107.25" customHeight="1">
      <c r="A41" s="105" t="s">
        <v>188</v>
      </c>
      <c r="B41" s="106"/>
      <c r="C41" s="106"/>
      <c r="D41" s="106"/>
      <c r="E41" s="106"/>
      <c r="F41" s="106"/>
      <c r="G41" s="106"/>
      <c r="H41" s="106"/>
      <c r="I41" s="106"/>
    </row>
    <row r="42" spans="1:9" ht="97.5" customHeight="1">
      <c r="A42" s="105" t="s">
        <v>189</v>
      </c>
      <c r="B42" s="106"/>
      <c r="C42" s="106"/>
      <c r="D42" s="106"/>
      <c r="E42" s="106"/>
      <c r="F42" s="106"/>
      <c r="G42" s="106"/>
      <c r="H42" s="106"/>
      <c r="I42" s="106"/>
    </row>
    <row r="43" spans="1:9" ht="69.75" customHeight="1">
      <c r="A43" s="105" t="s">
        <v>190</v>
      </c>
      <c r="B43" s="105"/>
      <c r="C43" s="105"/>
      <c r="D43" s="105"/>
      <c r="E43" s="105"/>
      <c r="F43" s="105"/>
      <c r="G43" s="105"/>
      <c r="H43" s="105"/>
      <c r="I43" s="105"/>
    </row>
    <row r="44" spans="1:9">
      <c r="A44" s="110"/>
      <c r="B44" s="110"/>
      <c r="C44" s="110"/>
      <c r="D44" s="110"/>
      <c r="E44" s="110"/>
      <c r="F44" s="110"/>
      <c r="G44" s="110"/>
      <c r="H44" s="110"/>
      <c r="I44" s="110"/>
    </row>
    <row r="45" spans="1:9">
      <c r="A45" s="109" t="s">
        <v>70</v>
      </c>
      <c r="B45" s="109"/>
      <c r="C45" s="109"/>
      <c r="D45" s="109"/>
      <c r="E45" s="109"/>
      <c r="F45" s="109"/>
      <c r="G45" s="109"/>
      <c r="H45" s="109"/>
      <c r="I45" s="109"/>
    </row>
    <row r="46" spans="1:9">
      <c r="A46" s="110"/>
      <c r="B46" s="110"/>
      <c r="C46" s="110"/>
      <c r="D46" s="110"/>
      <c r="E46" s="110"/>
      <c r="F46" s="110"/>
      <c r="G46" s="110"/>
      <c r="H46" s="110"/>
      <c r="I46" s="110"/>
    </row>
    <row r="47" spans="1:9">
      <c r="A47" s="111"/>
      <c r="B47" s="111"/>
      <c r="C47" s="111"/>
      <c r="D47" s="111"/>
      <c r="E47" s="111"/>
      <c r="F47" s="111"/>
      <c r="G47" s="111"/>
      <c r="H47" s="111"/>
      <c r="I47" s="111"/>
    </row>
    <row r="48" spans="1:9">
      <c r="A48" s="111"/>
      <c r="B48" s="111"/>
      <c r="C48" s="111"/>
      <c r="D48" s="111"/>
      <c r="E48" s="111"/>
      <c r="F48" s="111"/>
      <c r="G48" s="111"/>
      <c r="H48" s="111"/>
      <c r="I48" s="111"/>
    </row>
    <row r="49" spans="1:9">
      <c r="A49" s="111"/>
      <c r="B49" s="111"/>
      <c r="C49" s="111"/>
      <c r="D49" s="111"/>
      <c r="E49" s="111"/>
      <c r="F49" s="111"/>
      <c r="G49" s="111"/>
      <c r="H49" s="111"/>
      <c r="I49" s="111"/>
    </row>
    <row r="50" spans="1:9">
      <c r="A50" s="111"/>
      <c r="B50" s="111"/>
      <c r="C50" s="111"/>
      <c r="D50" s="111"/>
      <c r="E50" s="111"/>
      <c r="F50" s="111"/>
      <c r="G50" s="111"/>
      <c r="H50" s="111"/>
      <c r="I50" s="111"/>
    </row>
    <row r="51" spans="1:9">
      <c r="A51" s="111"/>
      <c r="B51" s="111"/>
      <c r="C51" s="111"/>
      <c r="D51" s="111"/>
      <c r="E51" s="111"/>
      <c r="F51" s="111"/>
      <c r="G51" s="111"/>
      <c r="H51" s="111"/>
      <c r="I51" s="111"/>
    </row>
    <row r="52" spans="1:9">
      <c r="A52" s="111"/>
      <c r="B52" s="111"/>
      <c r="C52" s="111"/>
      <c r="D52" s="111"/>
      <c r="E52" s="111"/>
      <c r="F52" s="111"/>
      <c r="G52" s="111"/>
      <c r="H52" s="111"/>
      <c r="I52" s="111"/>
    </row>
    <row r="53" spans="1:9">
      <c r="A53" s="111"/>
      <c r="B53" s="111"/>
      <c r="C53" s="111"/>
      <c r="D53" s="111"/>
      <c r="E53" s="111"/>
      <c r="F53" s="111"/>
      <c r="G53" s="111"/>
      <c r="H53" s="111"/>
      <c r="I53" s="111"/>
    </row>
    <row r="54" spans="1:9">
      <c r="A54" s="111"/>
      <c r="B54" s="111"/>
      <c r="C54" s="111"/>
      <c r="D54" s="111"/>
      <c r="E54" s="111"/>
      <c r="F54" s="111"/>
      <c r="G54" s="111"/>
      <c r="H54" s="111"/>
      <c r="I54" s="111"/>
    </row>
    <row r="55" spans="1:9">
      <c r="A55" s="111"/>
      <c r="B55" s="111"/>
      <c r="C55" s="111"/>
      <c r="D55" s="111"/>
      <c r="E55" s="111"/>
      <c r="F55" s="111"/>
      <c r="G55" s="111"/>
      <c r="H55" s="111"/>
      <c r="I55" s="111"/>
    </row>
    <row r="56" spans="1:9">
      <c r="A56" s="111"/>
      <c r="B56" s="111"/>
      <c r="C56" s="111"/>
      <c r="D56" s="111"/>
      <c r="E56" s="111"/>
      <c r="F56" s="111"/>
      <c r="G56" s="111"/>
      <c r="H56" s="111"/>
      <c r="I56" s="111"/>
    </row>
    <row r="57" spans="1:9">
      <c r="A57" s="111"/>
      <c r="B57" s="111"/>
      <c r="C57" s="111"/>
      <c r="D57" s="111"/>
      <c r="E57" s="111"/>
      <c r="F57" s="111"/>
      <c r="G57" s="111"/>
      <c r="H57" s="111"/>
      <c r="I57" s="111"/>
    </row>
    <row r="58" spans="1:9">
      <c r="A58" s="111"/>
      <c r="B58" s="111"/>
      <c r="C58" s="111"/>
      <c r="D58" s="111"/>
      <c r="E58" s="111"/>
      <c r="F58" s="111"/>
      <c r="G58" s="111"/>
      <c r="H58" s="111"/>
      <c r="I58" s="111"/>
    </row>
    <row r="59" spans="1:9">
      <c r="A59" s="111"/>
      <c r="B59" s="111"/>
      <c r="C59" s="111"/>
      <c r="D59" s="111"/>
      <c r="E59" s="111"/>
      <c r="F59" s="111"/>
      <c r="G59" s="111"/>
      <c r="H59" s="111"/>
      <c r="I59" s="111"/>
    </row>
    <row r="60" spans="1:9">
      <c r="A60" s="111"/>
      <c r="B60" s="111"/>
      <c r="C60" s="111"/>
      <c r="D60" s="111"/>
      <c r="E60" s="111"/>
      <c r="F60" s="111"/>
      <c r="G60" s="111"/>
      <c r="H60" s="111"/>
      <c r="I60" s="111"/>
    </row>
    <row r="61" spans="1:9">
      <c r="A61" s="111"/>
      <c r="B61" s="111"/>
      <c r="C61" s="111"/>
      <c r="D61" s="111"/>
      <c r="E61" s="111"/>
      <c r="F61" s="111"/>
      <c r="G61" s="111"/>
      <c r="H61" s="111"/>
      <c r="I61" s="111"/>
    </row>
    <row r="62" spans="1:9">
      <c r="A62" s="111"/>
      <c r="B62" s="111"/>
      <c r="C62" s="111"/>
      <c r="D62" s="111"/>
      <c r="E62" s="111"/>
      <c r="F62" s="111"/>
      <c r="G62" s="111"/>
      <c r="H62" s="111"/>
      <c r="I62" s="111"/>
    </row>
    <row r="63" spans="1:9">
      <c r="A63" s="111"/>
      <c r="B63" s="111"/>
      <c r="C63" s="111"/>
      <c r="D63" s="111"/>
      <c r="E63" s="111"/>
      <c r="F63" s="111"/>
      <c r="G63" s="111"/>
      <c r="H63" s="111"/>
      <c r="I63" s="111"/>
    </row>
    <row r="64" spans="1:9">
      <c r="A64" s="111"/>
      <c r="B64" s="111"/>
      <c r="C64" s="111"/>
      <c r="D64" s="111"/>
      <c r="E64" s="111"/>
      <c r="F64" s="111"/>
      <c r="G64" s="111"/>
      <c r="H64" s="111"/>
      <c r="I64" s="111"/>
    </row>
    <row r="65" spans="1:9">
      <c r="A65" s="111"/>
      <c r="B65" s="111"/>
      <c r="C65" s="111"/>
      <c r="D65" s="111"/>
      <c r="E65" s="111"/>
      <c r="F65" s="111"/>
      <c r="G65" s="111"/>
      <c r="H65" s="111"/>
      <c r="I65" s="111"/>
    </row>
    <row r="66" spans="1:9">
      <c r="A66" s="111"/>
      <c r="B66" s="111"/>
      <c r="C66" s="111"/>
      <c r="D66" s="111"/>
      <c r="E66" s="111"/>
      <c r="F66" s="111"/>
      <c r="G66" s="111"/>
      <c r="H66" s="111"/>
      <c r="I66" s="111"/>
    </row>
    <row r="67" spans="1:9">
      <c r="A67" s="111"/>
      <c r="B67" s="111"/>
      <c r="C67" s="111"/>
      <c r="D67" s="111"/>
      <c r="E67" s="111"/>
      <c r="F67" s="111"/>
      <c r="G67" s="111"/>
      <c r="H67" s="111"/>
      <c r="I67" s="111"/>
    </row>
  </sheetData>
  <mergeCells count="37">
    <mergeCell ref="A65:I65"/>
    <mergeCell ref="A66:I66"/>
    <mergeCell ref="A67:I67"/>
    <mergeCell ref="A59:I59"/>
    <mergeCell ref="A60:I60"/>
    <mergeCell ref="A61:I61"/>
    <mergeCell ref="A62:I62"/>
    <mergeCell ref="A63:I63"/>
    <mergeCell ref="A64:I64"/>
    <mergeCell ref="A45:I45"/>
    <mergeCell ref="A44:I44"/>
    <mergeCell ref="A46:I46"/>
    <mergeCell ref="A58:I58"/>
    <mergeCell ref="A47:I47"/>
    <mergeCell ref="A48:I48"/>
    <mergeCell ref="A49:I49"/>
    <mergeCell ref="A50:I50"/>
    <mergeCell ref="A51:I51"/>
    <mergeCell ref="A52:I52"/>
    <mergeCell ref="A53:I53"/>
    <mergeCell ref="A54:I54"/>
    <mergeCell ref="A55:I55"/>
    <mergeCell ref="A56:I56"/>
    <mergeCell ref="A57:I57"/>
    <mergeCell ref="A43:I43"/>
    <mergeCell ref="A36:I36"/>
    <mergeCell ref="A1:I1"/>
    <mergeCell ref="A3:I3"/>
    <mergeCell ref="A4:I4"/>
    <mergeCell ref="A5:I5"/>
    <mergeCell ref="A2:K2"/>
    <mergeCell ref="A40:I40"/>
    <mergeCell ref="A41:I41"/>
    <mergeCell ref="A42:I42"/>
    <mergeCell ref="A37:I37"/>
    <mergeCell ref="A38:I38"/>
    <mergeCell ref="A39:I3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314d7ef-47d2-49ec-98a2-beb62148fffe">2CPRT4FFDSWV-1991968691-9121</_dlc_DocId>
    <_dlc_DocIdUrl xmlns="d314d7ef-47d2-49ec-98a2-beb62148fffe">
      <Url>https://www.wmcasemgmt.com/sites/casemanagement/_layouts/15/DocIdRedir.aspx?ID=2CPRT4FFDSWV-1991968691-9121</Url>
      <Description>2CPRT4FFDSWV-1991968691-9121</Description>
    </_dlc_DocIdUrl>
    <Mode xmlns="3280b98c-2d7e-449d-b713-5a352c511315">1</Mode>
    <Content_x0020_Type xmlns="3280b98c-2d7e-449d-b713-5a352c511315">9</Content_x0020_Type>
    <Product_x0020_Type xmlns="3280b98c-2d7e-449d-b713-5a352c511315" xsi:nil="true"/>
    <Content_x0020_Name xmlns="3280b98c-2d7e-449d-b713-5a352c511315">19250</Content_x0020_Name>
    <Workflow_x0020_Instance_x0020_Name xmlns="3280b98c-2d7e-449d-b713-5a352c511315">10202</Workflow_x0020_Instance_x0020_Name>
    <Target_x0020_Audiences xmlns="3280b98c-2d7e-449d-b713-5a352c511315" xsi:nil="true"/>
    <Faculty_x0020_Sponsor xmlns="3280b98c-2d7e-449d-b713-5a352c511315">
      <UserInfo>
        <DisplayName>schillm@darden.virginia.edu</DisplayName>
        <AccountId>4662</AccountId>
        <AccountType/>
      </UserInfo>
    </Faculty_x0020_Sponsor>
    <Reviewer xmlns="3280b98c-2d7e-449d-b713-5a352c511315">
      <UserInfo>
        <DisplayName>schillm@darden.virginia.edu</DisplayName>
        <AccountId>4662</AccountId>
        <AccountType/>
      </UserInfo>
    </Reviewer>
    <Comments xmlns="3280b98c-2d7e-449d-b713-5a352c5113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E423D29324CE4C81F8A9ED93508B14" ma:contentTypeVersion="21" ma:contentTypeDescription="Create a new document." ma:contentTypeScope="" ma:versionID="4a1c814954c8e34a0ee0b27822380e7f">
  <xsd:schema xmlns:xsd="http://www.w3.org/2001/XMLSchema" xmlns:xs="http://www.w3.org/2001/XMLSchema" xmlns:p="http://schemas.microsoft.com/office/2006/metadata/properties" xmlns:ns2="3280b98c-2d7e-449d-b713-5a352c511315" xmlns:ns3="d314d7ef-47d2-49ec-98a2-beb62148fffe" targetNamespace="http://schemas.microsoft.com/office/2006/metadata/properties" ma:root="true" ma:fieldsID="f34bca22ad38be946af4749cd0c495c3" ns2:_="" ns3:_="">
    <xsd:import namespace="3280b98c-2d7e-449d-b713-5a352c511315"/>
    <xsd:import namespace="d314d7ef-47d2-49ec-98a2-beb62148fffe"/>
    <xsd:element name="properties">
      <xsd:complexType>
        <xsd:sequence>
          <xsd:element name="documentManagement">
            <xsd:complexType>
              <xsd:all>
                <xsd:element ref="ns2:Content_x0020_Name"/>
                <xsd:element ref="ns2:Workflow_x0020_Instance_x0020_Name" minOccurs="0"/>
                <xsd:element ref="ns2:Workflow_x0020_Instance_x0020_Name_x003a_ID" minOccurs="0"/>
                <xsd:element ref="ns2:Content_x0020_Name_x003a_ID" minOccurs="0"/>
                <xsd:element ref="ns2:Product_x0020_Type" minOccurs="0"/>
                <xsd:element ref="ns2:Content_x0020_Name_x003a_Title" minOccurs="0"/>
                <xsd:element ref="ns2:Comments" minOccurs="0"/>
                <xsd:element ref="ns2:Target_x0020_Audiences" minOccurs="0"/>
                <xsd:element ref="ns2:Faculty_x0020_Sponsor" minOccurs="0"/>
                <xsd:element ref="ns2:Reviewer" minOccurs="0"/>
                <xsd:element ref="ns2:Mode" minOccurs="0"/>
                <xsd:element ref="ns2:Content_x0020_Type"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0b98c-2d7e-449d-b713-5a352c511315" elementFormDefault="qualified">
    <xsd:import namespace="http://schemas.microsoft.com/office/2006/documentManagement/types"/>
    <xsd:import namespace="http://schemas.microsoft.com/office/infopath/2007/PartnerControls"/>
    <xsd:element name="Content_x0020_Name" ma:index="8" ma:displayName="Content Name" ma:indexed="true" ma:list="{2a1dccef-5bbd-4239-9d2c-9dab3c3bdaeb}" ma:internalName="Content_x0020_Name" ma:readOnly="false" ma:showField="Title">
      <xsd:simpleType>
        <xsd:restriction base="dms:Lookup"/>
      </xsd:simpleType>
    </xsd:element>
    <xsd:element name="Workflow_x0020_Instance_x0020_Name" ma:index="9" nillable="true" ma:displayName="Workflow Instance Name" ma:list="{a3cd38c8-60df-4dc0-a0b2-c311c937c69e}" ma:internalName="Workflow_x0020_Instance_x0020_Name" ma:showField="Title">
      <xsd:simpleType>
        <xsd:restriction base="dms:Lookup"/>
      </xsd:simpleType>
    </xsd:element>
    <xsd:element name="Workflow_x0020_Instance_x0020_Name_x003a_ID" ma:index="10" nillable="true" ma:displayName="Workflow Instance Name:ID" ma:list="{a3cd38c8-60df-4dc0-a0b2-c311c937c69e}" ma:internalName="Workflow_x0020_Instance_x0020_Name_x003a_ID" ma:readOnly="true" ma:showField="ID" ma:web="d314d7ef-47d2-49ec-98a2-beb62148fffe">
      <xsd:simpleType>
        <xsd:restriction base="dms:Lookup"/>
      </xsd:simpleType>
    </xsd:element>
    <xsd:element name="Content_x0020_Name_x003a_ID" ma:index="11" nillable="true" ma:displayName="Content Name:ID" ma:list="{2a1dccef-5bbd-4239-9d2c-9dab3c3bdaeb}" ma:internalName="Content_x0020_Name_x003a_ID" ma:readOnly="true" ma:showField="ID" ma:web="d314d7ef-47d2-49ec-98a2-beb62148fffe">
      <xsd:simpleType>
        <xsd:restriction base="dms:Lookup"/>
      </xsd:simpleType>
    </xsd:element>
    <xsd:element name="Product_x0020_Type" ma:index="12" nillable="true" ma:displayName="Product Type" ma:list="{b8add45d-a9e3-4b61-9172-dff46669a501}" ma:internalName="Product_x0020_Type" ma:showField="Title">
      <xsd:simpleType>
        <xsd:restriction base="dms:Lookup"/>
      </xsd:simpleType>
    </xsd:element>
    <xsd:element name="Content_x0020_Name_x003a_Title" ma:index="13" nillable="true" ma:displayName="Content Name:Title" ma:list="{2a1dccef-5bbd-4239-9d2c-9dab3c3bdaeb}" ma:internalName="Content_x0020_Name_x003a_Title" ma:readOnly="true" ma:showField="Title0" ma:web="d314d7ef-47d2-49ec-98a2-beb62148fffe">
      <xsd:simpleType>
        <xsd:restriction base="dms:Lookup"/>
      </xsd:simpleType>
    </xsd:element>
    <xsd:element name="Comments" ma:index="14" nillable="true" ma:displayName="Comments" ma:internalName="Comments">
      <xsd:simpleType>
        <xsd:restriction base="dms:Note">
          <xsd:maxLength value="255"/>
        </xsd:restriction>
      </xsd:simpleType>
    </xsd:element>
    <xsd:element name="Target_x0020_Audiences" ma:index="15" nillable="true" ma:displayName="Target Audiences" ma:internalName="Target_x0020_Audiences">
      <xsd:simpleType>
        <xsd:restriction base="dms:Unknown"/>
      </xsd:simpleType>
    </xsd:element>
    <xsd:element name="Faculty_x0020_Sponsor" ma:index="16" nillable="true" ma:displayName="Faculty Sponsor" ma:list="UserInfo" ma:SharePointGroup="0" ma:internalName="Faculty_x0020_Sponsor"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 ma:index="17" nillable="true" ma:displayName="Reviewer" ma:list="UserInfo" ma:SharePointGroup="0" ma:internalName="Reviewer"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ode" ma:index="18" nillable="true" ma:displayName="Mode" ma:internalName="Mode">
      <xsd:simpleType>
        <xsd:restriction base="dms:Text">
          <xsd:maxLength value="255"/>
        </xsd:restriction>
      </xsd:simpleType>
    </xsd:element>
    <xsd:element name="Content_x0020_Type" ma:index="20" nillable="true" ma:displayName="Content Type" ma:list="{766e563b-7587-40d5-a39c-32c550c72680}" ma:internalName="Content_x0020_Typ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314d7ef-47d2-49ec-98a2-beb62148fffe" elementFormDefault="qualified">
    <xsd:import namespace="http://schemas.microsoft.com/office/2006/documentManagement/types"/>
    <xsd:import namespace="http://schemas.microsoft.com/office/infopath/2007/PartnerControls"/>
    <xsd:element name="SharedWithUsers" ma:index="2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BC8FCE-7CCD-442C-AC14-78BDCFB805A2}">
  <ds:schemaRefs>
    <ds:schemaRef ds:uri="http://schemas.microsoft.com/sharepoint/v3/contenttype/forms"/>
  </ds:schemaRefs>
</ds:datastoreItem>
</file>

<file path=customXml/itemProps2.xml><?xml version="1.0" encoding="utf-8"?>
<ds:datastoreItem xmlns:ds="http://schemas.openxmlformats.org/officeDocument/2006/customXml" ds:itemID="{01EEBDA3-1128-41B4-8DD6-E09240FF9333}">
  <ds:schemaRefs>
    <ds:schemaRef ds:uri="http://schemas.microsoft.com/office/2006/documentManagement/types"/>
    <ds:schemaRef ds:uri="http://purl.org/dc/elements/1.1/"/>
    <ds:schemaRef ds:uri="http://purl.org/dc/dcmitype/"/>
    <ds:schemaRef ds:uri="3280b98c-2d7e-449d-b713-5a352c511315"/>
    <ds:schemaRef ds:uri="http://www.w3.org/XML/1998/namespace"/>
    <ds:schemaRef ds:uri="http://schemas.microsoft.com/office/infopath/2007/PartnerControls"/>
    <ds:schemaRef ds:uri="http://purl.org/dc/terms/"/>
    <ds:schemaRef ds:uri="http://schemas.openxmlformats.org/package/2006/metadata/core-properties"/>
    <ds:schemaRef ds:uri="d314d7ef-47d2-49ec-98a2-beb62148fffe"/>
    <ds:schemaRef ds:uri="http://schemas.microsoft.com/office/2006/metadata/properties"/>
  </ds:schemaRefs>
</ds:datastoreItem>
</file>

<file path=customXml/itemProps3.xml><?xml version="1.0" encoding="utf-8"?>
<ds:datastoreItem xmlns:ds="http://schemas.openxmlformats.org/officeDocument/2006/customXml" ds:itemID="{8F0431F5-3EDB-4674-80E3-5D91057AD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0b98c-2d7e-449d-b713-5a352c511315"/>
    <ds:schemaRef ds:uri="d314d7ef-47d2-49ec-98a2-beb62148ff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EFE235-4BB9-432A-8490-064D47569BE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Exhibit 1</vt:lpstr>
      <vt:lpstr>Exhibit 2</vt:lpstr>
      <vt:lpstr>Exhibit 3</vt:lpstr>
      <vt:lpstr>Exhibit 4</vt:lpstr>
      <vt:lpstr>Exhibit 6</vt:lpstr>
      <vt:lpstr>Exhibit 8</vt:lpstr>
      <vt:lpstr>Exhibit 9</vt:lpstr>
      <vt:lpstr>Exhibit 10</vt:lpstr>
      <vt:lpstr>Exhibit 11</vt:lpstr>
      <vt:lpstr>Exhibit 12</vt:lpstr>
      <vt:lpstr>Exhibit 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LVMH: The Tiffany Acquisition (SPREADSHEET)</dc:title>
  <dc:subject/>
  <dc:creator>Caroline Saine</dc:creator>
  <cp:keywords/>
  <dc:description/>
  <cp:lastModifiedBy>Microsoft Office User</cp:lastModifiedBy>
  <cp:lastPrinted>2021-08-20T22:05:46Z</cp:lastPrinted>
  <dcterms:created xsi:type="dcterms:W3CDTF">2021-05-16T17:07:55Z</dcterms:created>
  <dcterms:modified xsi:type="dcterms:W3CDTF">2023-03-23T21:29:05Z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0x010100ACE423D29324CE4C81F8A9ED93508B14</vt:lpwstr>
  </property>
  <property fmtid="{D5CDD505-2E9C-101B-9397-08002B2CF9AE}" pid="3" name="_dlc_DocIdItemGuid">
    <vt:lpwstr>13ea2515-af74-45a1-933a-a7e6f97bb154</vt:lpwstr>
  </property>
  <property fmtid="{D5CDD505-2E9C-101B-9397-08002B2CF9AE}" pid="4" name="Order">
    <vt:r8>669200</vt:r8>
  </property>
  <property fmtid="{D5CDD505-2E9C-101B-9397-08002B2CF9AE}" pid="5" name="Submitter">
    <vt:lpwstr/>
  </property>
  <property fmtid="{D5CDD505-2E9C-101B-9397-08002B2CF9AE}" pid="6" name="Submitted By">
    <vt:lpwstr>MullinL@darden.virginia.edu</vt:lpwstr>
  </property>
  <property fmtid="{D5CDD505-2E9C-101B-9397-08002B2CF9AE}" pid="7" name="Reason For Rejection">
    <vt:lpwstr/>
  </property>
  <property fmtid="{D5CDD505-2E9C-101B-9397-08002B2CF9AE}" pid="8" name="Submission Status">
    <vt:lpwstr>Accepted</vt:lpwstr>
  </property>
  <property fmtid="{D5CDD505-2E9C-101B-9397-08002B2CF9AE}" pid="9" name="Task ID">
    <vt:lpwstr>91190</vt:lpwstr>
  </property>
  <property fmtid="{D5CDD505-2E9C-101B-9397-08002B2CF9AE}" pid="10" name="Upload Mode">
    <vt:lpwstr>Email</vt:lpwstr>
  </property>
  <property fmtid="{D5CDD505-2E9C-101B-9397-08002B2CF9AE}" pid="11" name="Email Time Stamp">
    <vt:filetime>2022-02-14T17:05:20Z</vt:filetime>
  </property>
  <property fmtid="{D5CDD505-2E9C-101B-9397-08002B2CF9AE}" pid="12" name="Email Subject">
    <vt:lpwstr>FW: New Case</vt:lpwstr>
  </property>
  <property fmtid="{D5CDD505-2E9C-101B-9397-08002B2CF9AE}" pid="13" name="Workflow Template Name">
    <vt:lpwstr>87</vt:lpwstr>
  </property>
  <property fmtid="{D5CDD505-2E9C-101B-9397-08002B2CF9AE}" pid="14" name="Acceptance Task ID">
    <vt:lpwstr>91202</vt:lpwstr>
  </property>
</Properties>
</file>